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ocuments\2023\NARUDŽBENICE\"/>
    </mc:Choice>
  </mc:AlternateContent>
  <xr:revisionPtr revIDLastSave="0" documentId="8_{8AE07F79-584D-4F04-BD5A-430326C8D07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G288" i="9"/>
  <c r="F288" i="9"/>
  <c r="E288" i="9"/>
  <c r="B288" i="9" s="1"/>
  <c r="F287" i="9"/>
  <c r="F286" i="9"/>
  <c r="H285" i="9"/>
  <c r="G285" i="9"/>
  <c r="E285" i="9" s="1"/>
  <c r="B285" i="9" s="1"/>
  <c r="F285" i="9"/>
  <c r="H284" i="9"/>
  <c r="G284" i="9"/>
  <c r="F284" i="9"/>
  <c r="H283" i="9"/>
  <c r="G283" i="9"/>
  <c r="E283" i="9" s="1"/>
  <c r="B283" i="9" s="1"/>
  <c r="F283" i="9"/>
  <c r="F282" i="9"/>
  <c r="H281" i="9"/>
  <c r="G281" i="9"/>
  <c r="E281" i="9" s="1"/>
  <c r="F281" i="9"/>
  <c r="H280" i="9"/>
  <c r="G280" i="9"/>
  <c r="F280" i="9"/>
  <c r="H279" i="9"/>
  <c r="E279" i="9" s="1"/>
  <c r="B279" i="9" s="1"/>
  <c r="G279" i="9"/>
  <c r="F279" i="9"/>
  <c r="F278" i="9"/>
  <c r="F277" i="9"/>
  <c r="F276" i="9"/>
  <c r="F275" i="9" s="1"/>
  <c r="L274" i="9"/>
  <c r="F274" i="9" s="1"/>
  <c r="H274" i="9"/>
  <c r="I273" i="9"/>
  <c r="H273" i="9"/>
  <c r="E273" i="9" s="1"/>
  <c r="B273" i="9" s="1"/>
  <c r="F273" i="9"/>
  <c r="E272" i="9"/>
  <c r="M271" i="9"/>
  <c r="F271" i="9" s="1"/>
  <c r="L271" i="9"/>
  <c r="E271" i="9"/>
  <c r="B271" i="9" s="1"/>
  <c r="M270" i="9"/>
  <c r="L270" i="9"/>
  <c r="F270" i="9"/>
  <c r="E270" i="9"/>
  <c r="M269" i="9"/>
  <c r="L269" i="9"/>
  <c r="F269" i="9"/>
  <c r="B269" i="9" s="1"/>
  <c r="E269" i="9"/>
  <c r="M268" i="9"/>
  <c r="L268" i="9"/>
  <c r="F268" i="9" s="1"/>
  <c r="E268" i="9"/>
  <c r="B268" i="9"/>
  <c r="M267" i="9"/>
  <c r="F267" i="9" s="1"/>
  <c r="L267" i="9"/>
  <c r="E267" i="9"/>
  <c r="B267" i="9" s="1"/>
  <c r="M266" i="9"/>
  <c r="L266" i="9"/>
  <c r="F266" i="9"/>
  <c r="E266" i="9"/>
  <c r="M265" i="9"/>
  <c r="L265" i="9"/>
  <c r="F265" i="9"/>
  <c r="B265" i="9" s="1"/>
  <c r="E265" i="9"/>
  <c r="M264" i="9"/>
  <c r="L264" i="9"/>
  <c r="F264" i="9" s="1"/>
  <c r="E264" i="9"/>
  <c r="B264" i="9"/>
  <c r="M263" i="9"/>
  <c r="F263" i="9" s="1"/>
  <c r="L263" i="9"/>
  <c r="E263" i="9"/>
  <c r="B263" i="9" s="1"/>
  <c r="M262" i="9"/>
  <c r="L262" i="9"/>
  <c r="F262" i="9"/>
  <c r="E262" i="9"/>
  <c r="M261" i="9"/>
  <c r="L261" i="9"/>
  <c r="F261" i="9"/>
  <c r="B261" i="9" s="1"/>
  <c r="E261" i="9"/>
  <c r="M260" i="9"/>
  <c r="L260" i="9"/>
  <c r="F260" i="9" s="1"/>
  <c r="E260" i="9"/>
  <c r="B260" i="9"/>
  <c r="M259" i="9"/>
  <c r="F259" i="9" s="1"/>
  <c r="L259" i="9"/>
  <c r="E259" i="9"/>
  <c r="B259" i="9" s="1"/>
  <c r="M258" i="9"/>
  <c r="L258" i="9"/>
  <c r="F258" i="9"/>
  <c r="E258" i="9"/>
  <c r="M257" i="9"/>
  <c r="L257" i="9"/>
  <c r="F257" i="9"/>
  <c r="B257" i="9" s="1"/>
  <c r="E257" i="9"/>
  <c r="M256" i="9"/>
  <c r="L256" i="9"/>
  <c r="F256" i="9" s="1"/>
  <c r="E256" i="9"/>
  <c r="B256" i="9"/>
  <c r="M255" i="9"/>
  <c r="F255" i="9" s="1"/>
  <c r="L255" i="9"/>
  <c r="E255" i="9"/>
  <c r="B255" i="9" s="1"/>
  <c r="M254" i="9"/>
  <c r="L254" i="9"/>
  <c r="F254" i="9"/>
  <c r="E254" i="9"/>
  <c r="M253" i="9"/>
  <c r="L253" i="9"/>
  <c r="F253" i="9"/>
  <c r="B253" i="9" s="1"/>
  <c r="E253" i="9"/>
  <c r="M252" i="9"/>
  <c r="L252" i="9"/>
  <c r="F252" i="9" s="1"/>
  <c r="E252" i="9"/>
  <c r="B252" i="9"/>
  <c r="M251" i="9"/>
  <c r="F251" i="9" s="1"/>
  <c r="L251" i="9"/>
  <c r="E251" i="9"/>
  <c r="B251" i="9" s="1"/>
  <c r="M250" i="9"/>
  <c r="L250" i="9"/>
  <c r="F250" i="9"/>
  <c r="E250" i="9"/>
  <c r="M249" i="9"/>
  <c r="L249" i="9"/>
  <c r="F249" i="9"/>
  <c r="B249" i="9" s="1"/>
  <c r="E249" i="9"/>
  <c r="M248" i="9"/>
  <c r="L248" i="9"/>
  <c r="F248" i="9" s="1"/>
  <c r="E248" i="9"/>
  <c r="B248" i="9"/>
  <c r="M247" i="9"/>
  <c r="F247" i="9" s="1"/>
  <c r="L247" i="9"/>
  <c r="E247" i="9"/>
  <c r="B247" i="9" s="1"/>
  <c r="M246" i="9"/>
  <c r="L246" i="9"/>
  <c r="F246" i="9"/>
  <c r="E246" i="9"/>
  <c r="M245" i="9"/>
  <c r="L245" i="9"/>
  <c r="F245" i="9"/>
  <c r="B245" i="9" s="1"/>
  <c r="E245" i="9"/>
  <c r="M244" i="9"/>
  <c r="L244" i="9"/>
  <c r="F244" i="9" s="1"/>
  <c r="E244" i="9"/>
  <c r="B244" i="9"/>
  <c r="M243" i="9"/>
  <c r="F243" i="9" s="1"/>
  <c r="L243" i="9"/>
  <c r="E243" i="9"/>
  <c r="B243" i="9" s="1"/>
  <c r="M242" i="9"/>
  <c r="L242" i="9"/>
  <c r="F242" i="9"/>
  <c r="E242" i="9"/>
  <c r="M241" i="9"/>
  <c r="L241" i="9"/>
  <c r="F241" i="9"/>
  <c r="B241" i="9" s="1"/>
  <c r="E241" i="9"/>
  <c r="M240" i="9"/>
  <c r="L240" i="9"/>
  <c r="F240" i="9" s="1"/>
  <c r="E240" i="9"/>
  <c r="B240" i="9"/>
  <c r="M239" i="9"/>
  <c r="F239" i="9" s="1"/>
  <c r="L239" i="9"/>
  <c r="E239" i="9"/>
  <c r="B239" i="9" s="1"/>
  <c r="M238" i="9"/>
  <c r="L238" i="9"/>
  <c r="F238" i="9"/>
  <c r="E238" i="9"/>
  <c r="M237" i="9"/>
  <c r="L237" i="9"/>
  <c r="F237" i="9"/>
  <c r="B237" i="9" s="1"/>
  <c r="E237" i="9"/>
  <c r="M236" i="9"/>
  <c r="L236" i="9"/>
  <c r="F236" i="9" s="1"/>
  <c r="E236" i="9"/>
  <c r="B236" i="9"/>
  <c r="M235" i="9"/>
  <c r="F235" i="9" s="1"/>
  <c r="L235" i="9"/>
  <c r="E235" i="9"/>
  <c r="B235" i="9" s="1"/>
  <c r="M234" i="9"/>
  <c r="L234" i="9"/>
  <c r="F234" i="9"/>
  <c r="E234" i="9"/>
  <c r="M233" i="9"/>
  <c r="L233" i="9"/>
  <c r="F233" i="9"/>
  <c r="B233" i="9" s="1"/>
  <c r="E233" i="9"/>
  <c r="M232" i="9"/>
  <c r="L232" i="9"/>
  <c r="F232" i="9" s="1"/>
  <c r="E232" i="9"/>
  <c r="B232" i="9"/>
  <c r="M231" i="9"/>
  <c r="F231" i="9" s="1"/>
  <c r="L231" i="9"/>
  <c r="E231" i="9"/>
  <c r="B231" i="9" s="1"/>
  <c r="M230" i="9"/>
  <c r="L230" i="9"/>
  <c r="F230" i="9"/>
  <c r="E230" i="9"/>
  <c r="M229" i="9"/>
  <c r="L229" i="9"/>
  <c r="F229" i="9"/>
  <c r="B229" i="9" s="1"/>
  <c r="E229" i="9"/>
  <c r="M228" i="9"/>
  <c r="L228" i="9"/>
  <c r="F228" i="9" s="1"/>
  <c r="E228" i="9"/>
  <c r="B228" i="9"/>
  <c r="M227" i="9"/>
  <c r="F227" i="9" s="1"/>
  <c r="L227" i="9"/>
  <c r="E227" i="9"/>
  <c r="B227" i="9" s="1"/>
  <c r="M226" i="9"/>
  <c r="L226" i="9"/>
  <c r="F226" i="9"/>
  <c r="E226" i="9"/>
  <c r="H225" i="9"/>
  <c r="G225" i="9"/>
  <c r="E225" i="9" s="1"/>
  <c r="F225" i="9"/>
  <c r="M224" i="9"/>
  <c r="L224" i="9"/>
  <c r="E224" i="9"/>
  <c r="M223" i="9"/>
  <c r="F223" i="9" s="1"/>
  <c r="L223" i="9"/>
  <c r="E223" i="9"/>
  <c r="B223" i="9"/>
  <c r="M222" i="9"/>
  <c r="L222" i="9"/>
  <c r="E222" i="9"/>
  <c r="M221" i="9"/>
  <c r="L221" i="9"/>
  <c r="F221" i="9" s="1"/>
  <c r="B221" i="9" s="1"/>
  <c r="E221" i="9"/>
  <c r="M220" i="9"/>
  <c r="L220" i="9"/>
  <c r="E220" i="9"/>
  <c r="M219" i="9"/>
  <c r="F219" i="9" s="1"/>
  <c r="B219" i="9" s="1"/>
  <c r="L219" i="9"/>
  <c r="E219" i="9"/>
  <c r="M218" i="9"/>
  <c r="F218" i="9" s="1"/>
  <c r="L218" i="9"/>
  <c r="E218" i="9"/>
  <c r="M217" i="9"/>
  <c r="F217" i="9" s="1"/>
  <c r="B217" i="9" s="1"/>
  <c r="L217" i="9"/>
  <c r="E217" i="9"/>
  <c r="M216" i="9"/>
  <c r="L216" i="9"/>
  <c r="E216" i="9"/>
  <c r="M215" i="9"/>
  <c r="F215" i="9" s="1"/>
  <c r="L215" i="9"/>
  <c r="E215" i="9"/>
  <c r="B215" i="9"/>
  <c r="M214" i="9"/>
  <c r="L214" i="9"/>
  <c r="F214" i="9" s="1"/>
  <c r="E214" i="9"/>
  <c r="M213" i="9"/>
  <c r="L213" i="9"/>
  <c r="F213" i="9" s="1"/>
  <c r="B213" i="9" s="1"/>
  <c r="E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H156" i="9"/>
  <c r="G156" i="9"/>
  <c r="F156" i="9"/>
  <c r="E156" i="9"/>
  <c r="B156" i="9" s="1"/>
  <c r="H155" i="9"/>
  <c r="G155" i="9"/>
  <c r="F155" i="9"/>
  <c r="E155" i="9"/>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F149" i="9"/>
  <c r="H148" i="9"/>
  <c r="G148" i="9"/>
  <c r="F148" i="9"/>
  <c r="E148" i="9"/>
  <c r="B148" i="9" s="1"/>
  <c r="H147" i="9"/>
  <c r="G147" i="9"/>
  <c r="F147" i="9"/>
  <c r="E147" i="9"/>
  <c r="H146" i="9"/>
  <c r="G146" i="9"/>
  <c r="E146" i="9" s="1"/>
  <c r="F146" i="9"/>
  <c r="H145" i="9"/>
  <c r="G145" i="9"/>
  <c r="F145" i="9"/>
  <c r="H144" i="9"/>
  <c r="G144" i="9"/>
  <c r="F144" i="9"/>
  <c r="E144" i="9"/>
  <c r="B144" i="9" s="1"/>
  <c r="H143" i="9"/>
  <c r="G143" i="9"/>
  <c r="F143" i="9"/>
  <c r="E143" i="9"/>
  <c r="F142" i="9"/>
  <c r="H141" i="9"/>
  <c r="G141" i="9"/>
  <c r="F141" i="9"/>
  <c r="H140" i="9"/>
  <c r="G140" i="9"/>
  <c r="F140" i="9"/>
  <c r="E140" i="9"/>
  <c r="B140" i="9" s="1"/>
  <c r="H139" i="9"/>
  <c r="G139" i="9"/>
  <c r="F139" i="9"/>
  <c r="E139" i="9"/>
  <c r="H138" i="9"/>
  <c r="G138" i="9"/>
  <c r="E138" i="9" s="1"/>
  <c r="F138" i="9"/>
  <c r="H137" i="9"/>
  <c r="G137" i="9"/>
  <c r="F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E47" i="9" s="1"/>
  <c r="B47" i="9" s="1"/>
  <c r="G47" i="9"/>
  <c r="F47" i="9"/>
  <c r="H46" i="9"/>
  <c r="G46" i="9"/>
  <c r="F46" i="9"/>
  <c r="H45" i="9"/>
  <c r="G45" i="9"/>
  <c r="F45" i="9"/>
  <c r="H44" i="9"/>
  <c r="G44" i="9"/>
  <c r="F44" i="9"/>
  <c r="H43" i="9"/>
  <c r="G43" i="9"/>
  <c r="E43" i="9" s="1"/>
  <c r="B43" i="9" s="1"/>
  <c r="F43" i="9"/>
  <c r="H42" i="9"/>
  <c r="G42" i="9"/>
  <c r="F42" i="9"/>
  <c r="H41" i="9"/>
  <c r="G41" i="9"/>
  <c r="E41" i="9" s="1"/>
  <c r="F41" i="9"/>
  <c r="H40" i="9"/>
  <c r="G40" i="9"/>
  <c r="F40" i="9"/>
  <c r="H39" i="9"/>
  <c r="G39" i="9"/>
  <c r="F39" i="9"/>
  <c r="H38" i="9"/>
  <c r="G38" i="9"/>
  <c r="F38" i="9"/>
  <c r="E38" i="9"/>
  <c r="H37" i="9"/>
  <c r="G37" i="9"/>
  <c r="F37" i="9"/>
  <c r="H36" i="9"/>
  <c r="G36" i="9"/>
  <c r="F36" i="9"/>
  <c r="H35" i="9"/>
  <c r="G35" i="9"/>
  <c r="F35" i="9"/>
  <c r="E35" i="9"/>
  <c r="B35" i="9" s="1"/>
  <c r="H34" i="9"/>
  <c r="G34" i="9"/>
  <c r="F34" i="9"/>
  <c r="E34" i="9"/>
  <c r="H33" i="9"/>
  <c r="G33" i="9"/>
  <c r="E33" i="9" s="1"/>
  <c r="F33" i="9"/>
  <c r="H32" i="9"/>
  <c r="G32" i="9"/>
  <c r="F32" i="9"/>
  <c r="H31" i="9"/>
  <c r="G31" i="9"/>
  <c r="F31" i="9"/>
  <c r="E31" i="9"/>
  <c r="B31" i="9" s="1"/>
  <c r="H30" i="9"/>
  <c r="G30" i="9"/>
  <c r="F30" i="9"/>
  <c r="E30" i="9"/>
  <c r="H29" i="9"/>
  <c r="G29" i="9"/>
  <c r="E29" i="9" s="1"/>
  <c r="B29" i="9" s="1"/>
  <c r="F29" i="9"/>
  <c r="H28" i="9"/>
  <c r="G28" i="9"/>
  <c r="F28" i="9"/>
  <c r="H27" i="9"/>
  <c r="G27" i="9"/>
  <c r="E27" i="9" s="1"/>
  <c r="B27" i="9" s="1"/>
  <c r="F27" i="9"/>
  <c r="H26" i="9"/>
  <c r="G26" i="9"/>
  <c r="F26" i="9"/>
  <c r="E26" i="9"/>
  <c r="H25" i="9"/>
  <c r="G25" i="9"/>
  <c r="E25" i="9" s="1"/>
  <c r="F25" i="9"/>
  <c r="H24" i="9"/>
  <c r="G24" i="9"/>
  <c r="F24" i="9"/>
  <c r="H23" i="9"/>
  <c r="G23" i="9"/>
  <c r="F23" i="9"/>
  <c r="E23" i="9"/>
  <c r="B23" i="9" s="1"/>
  <c r="H22" i="9"/>
  <c r="G22" i="9"/>
  <c r="F22" i="9"/>
  <c r="H21" i="9"/>
  <c r="G21" i="9"/>
  <c r="E21" i="9" s="1"/>
  <c r="F21" i="9"/>
  <c r="F20" i="9"/>
  <c r="F4" i="9"/>
  <c r="O3" i="9"/>
  <c r="G274" i="9" s="1"/>
  <c r="E274" i="9" s="1"/>
  <c r="I3" i="9"/>
  <c r="H3" i="9"/>
  <c r="G3" i="9"/>
  <c r="D101" i="8"/>
  <c r="D95" i="8"/>
  <c r="D90" i="8"/>
  <c r="D85" i="8"/>
  <c r="D80" i="8"/>
  <c r="D75" i="8"/>
  <c r="D70" i="8"/>
  <c r="D65" i="8"/>
  <c r="C1540" i="1" s="1"/>
  <c r="D60" i="8"/>
  <c r="D55" i="8"/>
  <c r="D49" i="8" s="1"/>
  <c r="C1524" i="1" s="1"/>
  <c r="D50" i="8"/>
  <c r="D44" i="8"/>
  <c r="D36" i="8"/>
  <c r="D26" i="8"/>
  <c r="D24" i="8" s="1"/>
  <c r="C1499" i="1" s="1"/>
  <c r="D18" i="8"/>
  <c r="D8" i="8"/>
  <c r="D6" i="8" s="1"/>
  <c r="E44" i="7"/>
  <c r="D44" i="7"/>
  <c r="E39" i="7"/>
  <c r="E38" i="7" s="1"/>
  <c r="D39" i="7"/>
  <c r="E30" i="7"/>
  <c r="D1461" i="1" s="1"/>
  <c r="D30" i="7"/>
  <c r="E23" i="7"/>
  <c r="D23" i="7"/>
  <c r="D22" i="7" s="1"/>
  <c r="E22" i="7"/>
  <c r="D1453" i="1" s="1"/>
  <c r="E14" i="7"/>
  <c r="D14" i="7"/>
  <c r="D6" i="7" s="1"/>
  <c r="D5" i="7" s="1"/>
  <c r="H29" i="3" s="1"/>
  <c r="E7" i="7"/>
  <c r="E6" i="7" s="1"/>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C1227" i="1" s="1"/>
  <c r="F249" i="5"/>
  <c r="F248" i="5"/>
  <c r="F247" i="5"/>
  <c r="E246" i="5"/>
  <c r="D1223" i="1" s="1"/>
  <c r="G1223" i="1" s="1"/>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C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G194" i="9" s="1"/>
  <c r="E194" i="9" s="1"/>
  <c r="B194" i="9" s="1"/>
  <c r="D522" i="4"/>
  <c r="G206" i="9" s="1"/>
  <c r="E206" i="9" s="1"/>
  <c r="B206" i="9" s="1"/>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F417"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D351" i="4" s="1"/>
  <c r="F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F216" i="4" s="1"/>
  <c r="E215" i="4"/>
  <c r="F214" i="4"/>
  <c r="F213" i="4"/>
  <c r="F212" i="4"/>
  <c r="F211" i="4"/>
  <c r="E210" i="4"/>
  <c r="E196" i="4" s="1"/>
  <c r="D192" i="1" s="1"/>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E159" i="4"/>
  <c r="D159" i="4"/>
  <c r="D152" i="4" s="1"/>
  <c r="C148" i="1" s="1"/>
  <c r="F158" i="4"/>
  <c r="F157" i="4"/>
  <c r="F156" i="4"/>
  <c r="F155" i="4"/>
  <c r="F154" i="4"/>
  <c r="E153" i="4"/>
  <c r="D153" i="4"/>
  <c r="F153" i="4" s="1"/>
  <c r="E152"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G32" i="3"/>
  <c r="B32" i="3"/>
  <c r="I31" i="3"/>
  <c r="G31" i="3"/>
  <c r="B31" i="3"/>
  <c r="I30" i="3"/>
  <c r="H30" i="3"/>
  <c r="G30" i="3"/>
  <c r="B30"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39" i="1"/>
  <c r="C1538" i="1"/>
  <c r="H1537" i="1"/>
  <c r="C1537" i="1"/>
  <c r="G1537" i="1" s="1"/>
  <c r="H1536" i="1"/>
  <c r="G1536" i="1"/>
  <c r="C1536" i="1"/>
  <c r="C1535" i="1"/>
  <c r="C1534" i="1"/>
  <c r="H1533" i="1"/>
  <c r="C1533" i="1"/>
  <c r="G1533" i="1" s="1"/>
  <c r="H1532" i="1"/>
  <c r="G1532" i="1"/>
  <c r="C1532" i="1"/>
  <c r="C1531" i="1"/>
  <c r="C1530" i="1"/>
  <c r="H1529" i="1"/>
  <c r="C1529" i="1"/>
  <c r="G1529" i="1" s="1"/>
  <c r="H1528" i="1"/>
  <c r="G1528" i="1"/>
  <c r="C1528" i="1"/>
  <c r="C1527" i="1"/>
  <c r="C1526" i="1"/>
  <c r="H1525" i="1"/>
  <c r="C1525" i="1"/>
  <c r="G1525" i="1" s="1"/>
  <c r="G1523" i="1"/>
  <c r="C1523" i="1"/>
  <c r="H1523" i="1" s="1"/>
  <c r="C1522" i="1"/>
  <c r="H1521" i="1"/>
  <c r="C1521" i="1"/>
  <c r="G1521" i="1" s="1"/>
  <c r="H1520" i="1"/>
  <c r="G1520" i="1"/>
  <c r="C1520" i="1"/>
  <c r="G1519" i="1"/>
  <c r="C1519" i="1"/>
  <c r="H1519" i="1" s="1"/>
  <c r="H1516" i="1"/>
  <c r="G1516" i="1"/>
  <c r="C1516" i="1"/>
  <c r="G1515" i="1"/>
  <c r="C1515" i="1"/>
  <c r="H1515" i="1" s="1"/>
  <c r="C1514" i="1"/>
  <c r="H1513" i="1"/>
  <c r="C1513" i="1"/>
  <c r="G1513" i="1" s="1"/>
  <c r="H1512" i="1"/>
  <c r="G1512" i="1"/>
  <c r="C1512" i="1"/>
  <c r="G1511" i="1"/>
  <c r="C1511" i="1"/>
  <c r="H1511" i="1" s="1"/>
  <c r="C1510" i="1"/>
  <c r="H1509" i="1"/>
  <c r="C1509" i="1"/>
  <c r="G1509" i="1" s="1"/>
  <c r="H1508" i="1"/>
  <c r="G1508" i="1"/>
  <c r="C1508" i="1"/>
  <c r="G1507" i="1"/>
  <c r="C1507" i="1"/>
  <c r="H1507" i="1" s="1"/>
  <c r="C1506" i="1"/>
  <c r="H1505" i="1"/>
  <c r="C1505" i="1"/>
  <c r="G1505" i="1" s="1"/>
  <c r="C1504" i="1"/>
  <c r="H1504" i="1" s="1"/>
  <c r="C1503" i="1"/>
  <c r="H1503" i="1" s="1"/>
  <c r="C1502" i="1"/>
  <c r="C1501" i="1"/>
  <c r="H1501" i="1" s="1"/>
  <c r="H1500" i="1"/>
  <c r="G1500" i="1"/>
  <c r="C1500" i="1"/>
  <c r="C1498" i="1"/>
  <c r="H1497" i="1"/>
  <c r="G1497" i="1"/>
  <c r="C1497" i="1"/>
  <c r="H1496" i="1"/>
  <c r="G1496" i="1"/>
  <c r="C1496" i="1"/>
  <c r="C1495" i="1"/>
  <c r="C1494" i="1"/>
  <c r="H1493" i="1"/>
  <c r="G1493" i="1"/>
  <c r="C1493" i="1"/>
  <c r="C1492" i="1"/>
  <c r="H1492" i="1" s="1"/>
  <c r="C1491" i="1"/>
  <c r="H1491" i="1" s="1"/>
  <c r="C1490" i="1"/>
  <c r="H1489" i="1"/>
  <c r="G1489" i="1"/>
  <c r="C1489" i="1"/>
  <c r="H1488" i="1"/>
  <c r="G1488" i="1"/>
  <c r="C1488" i="1"/>
  <c r="G1487" i="1"/>
  <c r="C1487" i="1"/>
  <c r="H1487" i="1" s="1"/>
  <c r="C1486" i="1"/>
  <c r="H1485" i="1"/>
  <c r="G1485" i="1"/>
  <c r="C1485" i="1"/>
  <c r="C1484" i="1"/>
  <c r="H1484" i="1" s="1"/>
  <c r="C1483" i="1"/>
  <c r="H1483" i="1" s="1"/>
  <c r="C1482" i="1"/>
  <c r="C1481" i="1"/>
  <c r="H1481" i="1" s="1"/>
  <c r="H1480" i="1"/>
  <c r="G1480" i="1"/>
  <c r="C1480" i="1"/>
  <c r="H1479" i="1"/>
  <c r="D1479" i="1"/>
  <c r="C1479" i="1"/>
  <c r="D1478" i="1"/>
  <c r="C1478" i="1"/>
  <c r="H1477" i="1"/>
  <c r="D1477" i="1"/>
  <c r="C1477" i="1"/>
  <c r="G1476" i="1"/>
  <c r="D1476" i="1"/>
  <c r="J1476" i="1" s="1"/>
  <c r="C1476" i="1"/>
  <c r="D1475" i="1"/>
  <c r="D1474" i="1"/>
  <c r="C1474" i="1"/>
  <c r="J1473" i="1"/>
  <c r="G1473" i="1"/>
  <c r="D1473" i="1"/>
  <c r="C1473" i="1"/>
  <c r="H1473" i="1" s="1"/>
  <c r="D1472" i="1"/>
  <c r="C1472" i="1"/>
  <c r="J1471" i="1"/>
  <c r="G1471" i="1"/>
  <c r="D1471" i="1"/>
  <c r="C1471" i="1"/>
  <c r="H1471" i="1" s="1"/>
  <c r="G1470" i="1"/>
  <c r="D1470" i="1"/>
  <c r="C1470" i="1"/>
  <c r="D1469" i="1"/>
  <c r="D1468" i="1"/>
  <c r="C1468" i="1"/>
  <c r="D1467" i="1"/>
  <c r="C1467" i="1"/>
  <c r="D1466" i="1"/>
  <c r="C1466" i="1"/>
  <c r="D1465" i="1"/>
  <c r="C1465" i="1"/>
  <c r="D1464" i="1"/>
  <c r="C1464" i="1"/>
  <c r="D1463" i="1"/>
  <c r="C1463" i="1"/>
  <c r="D1462" i="1"/>
  <c r="C1462" i="1"/>
  <c r="H1461" i="1"/>
  <c r="C1461" i="1"/>
  <c r="G1461" i="1" s="1"/>
  <c r="J1460" i="1"/>
  <c r="G1460" i="1"/>
  <c r="D1460" i="1"/>
  <c r="C1460" i="1"/>
  <c r="H1459" i="1"/>
  <c r="D1459" i="1"/>
  <c r="C1459" i="1"/>
  <c r="J1458" i="1"/>
  <c r="G1458" i="1"/>
  <c r="D1458" i="1"/>
  <c r="C1458" i="1"/>
  <c r="H1457" i="1"/>
  <c r="D1457" i="1"/>
  <c r="C1457" i="1"/>
  <c r="J1456" i="1"/>
  <c r="G1456" i="1"/>
  <c r="D1456" i="1"/>
  <c r="C1456" i="1"/>
  <c r="H1455" i="1"/>
  <c r="D1455" i="1"/>
  <c r="C1455" i="1"/>
  <c r="H1454" i="1"/>
  <c r="D1454" i="1"/>
  <c r="C1454" i="1"/>
  <c r="G1454" i="1" s="1"/>
  <c r="C1453" i="1"/>
  <c r="J1452" i="1"/>
  <c r="D1452" i="1"/>
  <c r="C1452" i="1"/>
  <c r="H1451" i="1"/>
  <c r="G1451" i="1"/>
  <c r="I1451" i="1" s="1"/>
  <c r="D1451" i="1"/>
  <c r="J1451" i="1" s="1"/>
  <c r="C1451" i="1"/>
  <c r="D1450" i="1"/>
  <c r="C1450" i="1"/>
  <c r="J1450" i="1" s="1"/>
  <c r="H1449" i="1"/>
  <c r="G1449" i="1"/>
  <c r="I1449" i="1" s="1"/>
  <c r="D1449" i="1"/>
  <c r="J1449" i="1" s="1"/>
  <c r="C1449" i="1"/>
  <c r="D1448" i="1"/>
  <c r="C1448" i="1"/>
  <c r="J1448" i="1" s="1"/>
  <c r="H1447" i="1"/>
  <c r="G1447" i="1"/>
  <c r="I1447" i="1" s="1"/>
  <c r="D1447" i="1"/>
  <c r="J1447" i="1" s="1"/>
  <c r="C1447" i="1"/>
  <c r="D1446" i="1"/>
  <c r="C1446" i="1"/>
  <c r="J1446" i="1" s="1"/>
  <c r="D1445" i="1"/>
  <c r="G1445" i="1" s="1"/>
  <c r="C1445" i="1"/>
  <c r="D1444" i="1"/>
  <c r="C1444" i="1"/>
  <c r="H1444" i="1" s="1"/>
  <c r="D1443" i="1"/>
  <c r="C1443" i="1"/>
  <c r="D1442" i="1"/>
  <c r="C1442" i="1"/>
  <c r="H1442" i="1" s="1"/>
  <c r="D1441" i="1"/>
  <c r="C1441" i="1"/>
  <c r="D1440" i="1"/>
  <c r="C1440" i="1"/>
  <c r="H1440" i="1" s="1"/>
  <c r="D1439" i="1"/>
  <c r="C1439" i="1"/>
  <c r="G1438" i="1"/>
  <c r="D1438" i="1"/>
  <c r="C1438" i="1"/>
  <c r="D1437" i="1"/>
  <c r="G1437" i="1" s="1"/>
  <c r="C1437" i="1"/>
  <c r="C1436" i="1"/>
  <c r="G1434" i="1"/>
  <c r="D1434" i="1"/>
  <c r="C1434" i="1"/>
  <c r="G1433" i="1"/>
  <c r="D1433" i="1"/>
  <c r="C1433" i="1"/>
  <c r="D1432" i="1"/>
  <c r="G1432" i="1" s="1"/>
  <c r="C1432" i="1"/>
  <c r="G1431" i="1"/>
  <c r="D1431" i="1"/>
  <c r="C1431" i="1"/>
  <c r="H1431" i="1" s="1"/>
  <c r="G1430" i="1"/>
  <c r="D1430" i="1"/>
  <c r="C1430" i="1"/>
  <c r="G1429" i="1"/>
  <c r="D1429" i="1"/>
  <c r="C1429" i="1"/>
  <c r="D1428" i="1"/>
  <c r="G1428" i="1" s="1"/>
  <c r="C1428" i="1"/>
  <c r="G1427" i="1"/>
  <c r="D1427" i="1"/>
  <c r="C1427" i="1"/>
  <c r="H1427" i="1" s="1"/>
  <c r="G1426" i="1"/>
  <c r="D1426" i="1"/>
  <c r="C1426" i="1"/>
  <c r="G1425" i="1"/>
  <c r="D1425" i="1"/>
  <c r="C1425" i="1"/>
  <c r="D1424" i="1"/>
  <c r="G1424" i="1" s="1"/>
  <c r="C1424" i="1"/>
  <c r="G1423" i="1"/>
  <c r="D1423" i="1"/>
  <c r="C1423" i="1"/>
  <c r="H1423" i="1" s="1"/>
  <c r="G1422" i="1"/>
  <c r="D1422" i="1"/>
  <c r="C1422" i="1"/>
  <c r="G1421" i="1"/>
  <c r="D1421" i="1"/>
  <c r="C1421" i="1"/>
  <c r="D1420" i="1"/>
  <c r="G1420" i="1" s="1"/>
  <c r="C1420" i="1"/>
  <c r="G1419" i="1"/>
  <c r="D1419" i="1"/>
  <c r="C1419" i="1"/>
  <c r="H1419" i="1" s="1"/>
  <c r="G1418" i="1"/>
  <c r="D1418" i="1"/>
  <c r="C1418" i="1"/>
  <c r="G1417" i="1"/>
  <c r="D1417" i="1"/>
  <c r="C1417" i="1"/>
  <c r="D1416" i="1"/>
  <c r="G1416" i="1" s="1"/>
  <c r="C1416" i="1"/>
  <c r="G1415" i="1"/>
  <c r="D1415" i="1"/>
  <c r="C1415" i="1"/>
  <c r="H1415" i="1" s="1"/>
  <c r="G1414" i="1"/>
  <c r="D1414" i="1"/>
  <c r="C1414" i="1"/>
  <c r="G1413" i="1"/>
  <c r="D1413" i="1"/>
  <c r="C1413" i="1"/>
  <c r="D1412" i="1"/>
  <c r="G1412" i="1" s="1"/>
  <c r="C1412" i="1"/>
  <c r="G1411" i="1"/>
  <c r="D1411" i="1"/>
  <c r="C1411" i="1"/>
  <c r="H1411" i="1" s="1"/>
  <c r="D1410" i="1"/>
  <c r="C1410" i="1"/>
  <c r="G1410" i="1" s="1"/>
  <c r="D1409" i="1"/>
  <c r="C1409" i="1"/>
  <c r="G1409" i="1" s="1"/>
  <c r="D1408" i="1"/>
  <c r="C1408" i="1"/>
  <c r="G1407" i="1"/>
  <c r="D1407" i="1"/>
  <c r="C1407" i="1"/>
  <c r="H1407" i="1" s="1"/>
  <c r="G1406" i="1"/>
  <c r="D1406" i="1"/>
  <c r="C1406" i="1"/>
  <c r="G1405" i="1"/>
  <c r="D1405" i="1"/>
  <c r="C1405" i="1"/>
  <c r="D1404" i="1"/>
  <c r="G1404" i="1" s="1"/>
  <c r="C1404" i="1"/>
  <c r="G1403" i="1"/>
  <c r="D1403" i="1"/>
  <c r="C1403" i="1"/>
  <c r="H1403" i="1" s="1"/>
  <c r="G1402" i="1"/>
  <c r="D1402" i="1"/>
  <c r="C1402" i="1"/>
  <c r="G1401" i="1"/>
  <c r="D1401" i="1"/>
  <c r="C1401" i="1"/>
  <c r="D1400" i="1"/>
  <c r="G1400" i="1" s="1"/>
  <c r="C1400" i="1"/>
  <c r="G1399" i="1"/>
  <c r="D1399" i="1"/>
  <c r="C1399" i="1"/>
  <c r="H1399" i="1" s="1"/>
  <c r="G1398" i="1"/>
  <c r="D1398" i="1"/>
  <c r="C1398" i="1"/>
  <c r="G1397" i="1"/>
  <c r="D1397" i="1"/>
  <c r="C1397" i="1"/>
  <c r="D1396" i="1"/>
  <c r="G1396" i="1" s="1"/>
  <c r="C1396" i="1"/>
  <c r="G1395" i="1"/>
  <c r="D1395" i="1"/>
  <c r="C1395" i="1"/>
  <c r="H1395" i="1" s="1"/>
  <c r="G1394" i="1"/>
  <c r="D1394" i="1"/>
  <c r="C1394" i="1"/>
  <c r="G1393" i="1"/>
  <c r="D1393" i="1"/>
  <c r="C1393" i="1"/>
  <c r="D1392" i="1"/>
  <c r="G1392" i="1" s="1"/>
  <c r="C1392" i="1"/>
  <c r="G1391" i="1"/>
  <c r="D1391" i="1"/>
  <c r="C1391" i="1"/>
  <c r="H1391" i="1" s="1"/>
  <c r="G1390" i="1"/>
  <c r="D1390" i="1"/>
  <c r="C1390" i="1"/>
  <c r="G1389" i="1"/>
  <c r="D1389" i="1"/>
  <c r="C1389" i="1"/>
  <c r="D1388" i="1"/>
  <c r="G1388" i="1" s="1"/>
  <c r="C1388" i="1"/>
  <c r="G1387" i="1"/>
  <c r="D1387" i="1"/>
  <c r="C1387" i="1"/>
  <c r="H1387" i="1" s="1"/>
  <c r="G1386" i="1"/>
  <c r="D1386" i="1"/>
  <c r="C1386" i="1"/>
  <c r="G1385" i="1"/>
  <c r="D1385" i="1"/>
  <c r="C1385" i="1"/>
  <c r="D1384" i="1"/>
  <c r="G1384" i="1" s="1"/>
  <c r="C1384" i="1"/>
  <c r="D1383" i="1"/>
  <c r="G1382" i="1"/>
  <c r="D1382" i="1"/>
  <c r="C1382" i="1"/>
  <c r="D1381" i="1"/>
  <c r="G1381" i="1" s="1"/>
  <c r="C1381" i="1"/>
  <c r="G1380" i="1"/>
  <c r="D1380" i="1"/>
  <c r="C1380" i="1"/>
  <c r="H1380" i="1" s="1"/>
  <c r="G1379" i="1"/>
  <c r="D1379" i="1"/>
  <c r="C1379" i="1"/>
  <c r="G1378" i="1"/>
  <c r="D1378" i="1"/>
  <c r="C1378" i="1"/>
  <c r="D1377" i="1"/>
  <c r="C1377" i="1"/>
  <c r="D1376" i="1"/>
  <c r="C1376" i="1"/>
  <c r="G1375" i="1"/>
  <c r="D1375" i="1"/>
  <c r="C1375" i="1"/>
  <c r="G1374" i="1"/>
  <c r="D1374" i="1"/>
  <c r="C1374" i="1"/>
  <c r="D1373" i="1"/>
  <c r="C1373" i="1"/>
  <c r="G1373" i="1" s="1"/>
  <c r="D1372" i="1"/>
  <c r="C1372" i="1"/>
  <c r="G1371" i="1"/>
  <c r="D1371" i="1"/>
  <c r="C1371" i="1"/>
  <c r="G1370" i="1"/>
  <c r="D1370" i="1"/>
  <c r="C1370" i="1"/>
  <c r="D1369" i="1"/>
  <c r="C1369" i="1"/>
  <c r="D1368" i="1"/>
  <c r="C1368" i="1"/>
  <c r="G1367" i="1"/>
  <c r="D1367" i="1"/>
  <c r="C1367" i="1"/>
  <c r="G1366" i="1"/>
  <c r="D1366" i="1"/>
  <c r="C1366" i="1"/>
  <c r="D1365" i="1"/>
  <c r="C1365" i="1"/>
  <c r="G1365" i="1" s="1"/>
  <c r="D1364" i="1"/>
  <c r="C1364" i="1"/>
  <c r="G1363" i="1"/>
  <c r="D1363" i="1"/>
  <c r="C1363" i="1"/>
  <c r="G1362" i="1"/>
  <c r="D1362" i="1"/>
  <c r="C1362" i="1"/>
  <c r="D1361" i="1"/>
  <c r="C1361" i="1"/>
  <c r="D1360" i="1"/>
  <c r="C1360" i="1"/>
  <c r="G1359" i="1"/>
  <c r="D1359" i="1"/>
  <c r="C1359" i="1"/>
  <c r="G1358" i="1"/>
  <c r="D1358" i="1"/>
  <c r="C1358" i="1"/>
  <c r="D1357" i="1"/>
  <c r="C1357" i="1"/>
  <c r="G1357" i="1" s="1"/>
  <c r="D1356" i="1"/>
  <c r="C1356" i="1"/>
  <c r="G1355" i="1"/>
  <c r="D1355" i="1"/>
  <c r="C1355" i="1"/>
  <c r="G1354" i="1"/>
  <c r="D1354" i="1"/>
  <c r="C1354" i="1"/>
  <c r="D1353" i="1"/>
  <c r="C1353" i="1"/>
  <c r="D1352" i="1"/>
  <c r="C1352" i="1"/>
  <c r="G1351" i="1"/>
  <c r="D1351" i="1"/>
  <c r="C1351" i="1"/>
  <c r="G1350" i="1"/>
  <c r="D1350" i="1"/>
  <c r="C1350" i="1"/>
  <c r="D1349" i="1"/>
  <c r="C1349" i="1"/>
  <c r="G1349" i="1" s="1"/>
  <c r="D1348" i="1"/>
  <c r="C1348" i="1"/>
  <c r="G1347" i="1"/>
  <c r="D1347" i="1"/>
  <c r="C1347" i="1"/>
  <c r="G1346" i="1"/>
  <c r="D1346" i="1"/>
  <c r="C1346" i="1"/>
  <c r="D1345" i="1"/>
  <c r="C1345" i="1"/>
  <c r="D1344" i="1"/>
  <c r="C1344" i="1"/>
  <c r="G1343" i="1"/>
  <c r="D1343" i="1"/>
  <c r="C1343" i="1"/>
  <c r="G1342" i="1"/>
  <c r="D1342" i="1"/>
  <c r="C1342" i="1"/>
  <c r="D1341" i="1"/>
  <c r="C1341" i="1"/>
  <c r="G1341" i="1" s="1"/>
  <c r="D1340" i="1"/>
  <c r="C1340" i="1"/>
  <c r="G1339" i="1"/>
  <c r="D1339" i="1"/>
  <c r="C1339" i="1"/>
  <c r="G1338" i="1"/>
  <c r="D1338" i="1"/>
  <c r="C1338" i="1"/>
  <c r="D1337" i="1"/>
  <c r="C1337" i="1"/>
  <c r="D1336" i="1"/>
  <c r="C1336" i="1"/>
  <c r="G1335" i="1"/>
  <c r="D1335" i="1"/>
  <c r="C1335" i="1"/>
  <c r="G1334" i="1"/>
  <c r="D1334" i="1"/>
  <c r="C1334" i="1"/>
  <c r="D1333" i="1"/>
  <c r="C1333" i="1"/>
  <c r="G1333" i="1" s="1"/>
  <c r="D1332" i="1"/>
  <c r="C1332" i="1"/>
  <c r="G1331" i="1"/>
  <c r="D1331" i="1"/>
  <c r="C1331" i="1"/>
  <c r="G1330" i="1"/>
  <c r="D1330" i="1"/>
  <c r="C1330" i="1"/>
  <c r="D1329" i="1"/>
  <c r="D1328" i="1"/>
  <c r="C1328" i="1"/>
  <c r="G1327" i="1"/>
  <c r="D1327" i="1"/>
  <c r="C1327" i="1"/>
  <c r="G1326" i="1"/>
  <c r="D1326" i="1"/>
  <c r="C1326" i="1"/>
  <c r="D1325" i="1"/>
  <c r="C1325" i="1"/>
  <c r="G1325" i="1" s="1"/>
  <c r="D1324" i="1"/>
  <c r="C1324" i="1"/>
  <c r="G1323" i="1"/>
  <c r="D1323" i="1"/>
  <c r="C1323" i="1"/>
  <c r="G1322" i="1"/>
  <c r="D1322" i="1"/>
  <c r="C1322" i="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D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D1265" i="1"/>
  <c r="G1265" i="1" s="1"/>
  <c r="C1265" i="1"/>
  <c r="H1265" i="1" s="1"/>
  <c r="G1264" i="1"/>
  <c r="D1264" i="1"/>
  <c r="C1264" i="1"/>
  <c r="H1264" i="1" s="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D1241" i="1"/>
  <c r="C1241" i="1"/>
  <c r="H1241" i="1" s="1"/>
  <c r="D1240" i="1"/>
  <c r="C1240" i="1"/>
  <c r="G1239" i="1"/>
  <c r="D1239" i="1"/>
  <c r="C1239" i="1"/>
  <c r="H1239" i="1" s="1"/>
  <c r="G1238" i="1"/>
  <c r="D1238" i="1"/>
  <c r="C1238" i="1"/>
  <c r="H1238" i="1" s="1"/>
  <c r="G1237" i="1"/>
  <c r="D1237" i="1"/>
  <c r="C1237" i="1"/>
  <c r="H1237" i="1" s="1"/>
  <c r="D1236" i="1"/>
  <c r="G1236" i="1" s="1"/>
  <c r="C1236" i="1"/>
  <c r="G1234" i="1"/>
  <c r="D1234" i="1"/>
  <c r="C1234" i="1"/>
  <c r="H1234" i="1" s="1"/>
  <c r="G1233" i="1"/>
  <c r="D1233" i="1"/>
  <c r="C1233" i="1"/>
  <c r="H1233" i="1" s="1"/>
  <c r="D1232" i="1"/>
  <c r="C1232" i="1"/>
  <c r="G1231" i="1"/>
  <c r="D1231" i="1"/>
  <c r="C1231" i="1"/>
  <c r="H1231" i="1" s="1"/>
  <c r="G1230" i="1"/>
  <c r="D1230" i="1"/>
  <c r="C1230" i="1"/>
  <c r="H1230" i="1" s="1"/>
  <c r="D1229" i="1"/>
  <c r="G1229" i="1" s="1"/>
  <c r="C1229" i="1"/>
  <c r="D1228" i="1"/>
  <c r="G1228" i="1" s="1"/>
  <c r="C1228" i="1"/>
  <c r="D1226" i="1"/>
  <c r="G1226" i="1" s="1"/>
  <c r="C1226" i="1"/>
  <c r="D1225" i="1"/>
  <c r="G1225" i="1" s="1"/>
  <c r="C1225" i="1"/>
  <c r="H1225" i="1" s="1"/>
  <c r="D1224" i="1"/>
  <c r="G1224" i="1" s="1"/>
  <c r="C1224" i="1"/>
  <c r="C1223" i="1"/>
  <c r="G1221" i="1"/>
  <c r="D1221" i="1"/>
  <c r="C1221" i="1"/>
  <c r="H1221" i="1" s="1"/>
  <c r="G1220" i="1"/>
  <c r="D1220" i="1"/>
  <c r="C1220" i="1"/>
  <c r="D1219" i="1"/>
  <c r="G1219" i="1" s="1"/>
  <c r="C1219" i="1"/>
  <c r="D1218" i="1"/>
  <c r="G1218" i="1" s="1"/>
  <c r="C1218" i="1"/>
  <c r="H1218" i="1" s="1"/>
  <c r="D1217" i="1"/>
  <c r="C1217" i="1"/>
  <c r="H1217" i="1" s="1"/>
  <c r="D1216" i="1"/>
  <c r="C1216" i="1"/>
  <c r="G1216" i="1" s="1"/>
  <c r="D1213" i="1"/>
  <c r="G1213" i="1" s="1"/>
  <c r="C1213" i="1"/>
  <c r="D1212" i="1"/>
  <c r="G1212" i="1" s="1"/>
  <c r="C1212" i="1"/>
  <c r="H1212" i="1" s="1"/>
  <c r="G1211" i="1"/>
  <c r="D1211" i="1"/>
  <c r="C1211" i="1"/>
  <c r="H1211" i="1" s="1"/>
  <c r="G1210" i="1"/>
  <c r="D1210" i="1"/>
  <c r="C1210" i="1"/>
  <c r="D1209" i="1"/>
  <c r="G1209" i="1" s="1"/>
  <c r="C1209" i="1"/>
  <c r="D1208" i="1"/>
  <c r="G1208" i="1" s="1"/>
  <c r="C1208" i="1"/>
  <c r="H1208" i="1" s="1"/>
  <c r="G1207" i="1"/>
  <c r="D1207" i="1"/>
  <c r="C1207" i="1"/>
  <c r="H1207" i="1" s="1"/>
  <c r="G1206" i="1"/>
  <c r="D1206" i="1"/>
  <c r="C1206" i="1"/>
  <c r="D1205" i="1"/>
  <c r="G1205" i="1" s="1"/>
  <c r="C1205" i="1"/>
  <c r="D1204" i="1"/>
  <c r="G1204" i="1" s="1"/>
  <c r="C1204" i="1"/>
  <c r="H1204" i="1" s="1"/>
  <c r="G1203" i="1"/>
  <c r="D1203" i="1"/>
  <c r="C1203" i="1"/>
  <c r="H1203" i="1" s="1"/>
  <c r="G1202" i="1"/>
  <c r="D1202" i="1"/>
  <c r="C1202" i="1"/>
  <c r="D1201" i="1"/>
  <c r="G1201" i="1" s="1"/>
  <c r="C1201" i="1"/>
  <c r="D1200" i="1"/>
  <c r="G1200" i="1" s="1"/>
  <c r="C1200" i="1"/>
  <c r="H1200" i="1" s="1"/>
  <c r="G1199" i="1"/>
  <c r="D1199" i="1"/>
  <c r="C1199" i="1"/>
  <c r="H1199" i="1" s="1"/>
  <c r="G1198" i="1"/>
  <c r="D1198" i="1"/>
  <c r="C1198" i="1"/>
  <c r="D1197" i="1"/>
  <c r="G1197" i="1" s="1"/>
  <c r="C1197" i="1"/>
  <c r="D1196" i="1"/>
  <c r="G1196" i="1" s="1"/>
  <c r="C1196" i="1"/>
  <c r="H1196" i="1" s="1"/>
  <c r="G1195" i="1"/>
  <c r="D1195" i="1"/>
  <c r="C1195" i="1"/>
  <c r="H1195" i="1" s="1"/>
  <c r="G1194" i="1"/>
  <c r="D1194" i="1"/>
  <c r="C1194" i="1"/>
  <c r="D1193" i="1"/>
  <c r="G1193" i="1" s="1"/>
  <c r="C1193" i="1"/>
  <c r="D1192" i="1"/>
  <c r="G1192" i="1" s="1"/>
  <c r="C1192" i="1"/>
  <c r="H1192" i="1" s="1"/>
  <c r="G1191" i="1"/>
  <c r="D1191" i="1"/>
  <c r="C1191" i="1"/>
  <c r="H1191" i="1" s="1"/>
  <c r="G1190" i="1"/>
  <c r="D1190" i="1"/>
  <c r="C1190" i="1"/>
  <c r="D1189" i="1"/>
  <c r="G1189" i="1" s="1"/>
  <c r="C1189" i="1"/>
  <c r="D1188" i="1"/>
  <c r="G1188" i="1" s="1"/>
  <c r="C1188" i="1"/>
  <c r="H1188" i="1" s="1"/>
  <c r="G1187" i="1"/>
  <c r="D1187" i="1"/>
  <c r="C1187" i="1"/>
  <c r="H1187" i="1" s="1"/>
  <c r="G1186" i="1"/>
  <c r="D1186" i="1"/>
  <c r="C1186" i="1"/>
  <c r="D1185" i="1"/>
  <c r="G1185" i="1" s="1"/>
  <c r="C1185" i="1"/>
  <c r="D1184" i="1"/>
  <c r="G1184" i="1" s="1"/>
  <c r="C1184" i="1"/>
  <c r="H1184" i="1" s="1"/>
  <c r="G1183" i="1"/>
  <c r="D1183" i="1"/>
  <c r="C1183" i="1"/>
  <c r="H1183" i="1" s="1"/>
  <c r="G1182" i="1"/>
  <c r="D1182" i="1"/>
  <c r="C1182" i="1"/>
  <c r="D1181" i="1"/>
  <c r="G1181" i="1" s="1"/>
  <c r="C1181" i="1"/>
  <c r="D1180" i="1"/>
  <c r="G1180" i="1" s="1"/>
  <c r="C1180" i="1"/>
  <c r="H1180" i="1" s="1"/>
  <c r="G1179" i="1"/>
  <c r="D1179" i="1"/>
  <c r="C1179" i="1"/>
  <c r="H1179" i="1" s="1"/>
  <c r="G1178" i="1"/>
  <c r="D1178" i="1"/>
  <c r="C1178" i="1"/>
  <c r="D1177" i="1"/>
  <c r="G1177" i="1" s="1"/>
  <c r="C1177" i="1"/>
  <c r="D1176" i="1"/>
  <c r="C1176" i="1"/>
  <c r="D1175" i="1"/>
  <c r="C1175" i="1"/>
  <c r="H1175" i="1" s="1"/>
  <c r="G1174" i="1"/>
  <c r="D1174" i="1"/>
  <c r="C1174" i="1"/>
  <c r="D1173" i="1"/>
  <c r="G1173" i="1" s="1"/>
  <c r="C1173" i="1"/>
  <c r="D1172" i="1"/>
  <c r="C1172" i="1"/>
  <c r="D1171" i="1"/>
  <c r="C1171" i="1"/>
  <c r="H1171" i="1" s="1"/>
  <c r="G1170" i="1"/>
  <c r="D1170" i="1"/>
  <c r="C1170" i="1"/>
  <c r="D1169" i="1"/>
  <c r="G1169" i="1" s="1"/>
  <c r="C1169" i="1"/>
  <c r="D1168" i="1"/>
  <c r="C1168" i="1"/>
  <c r="D1167" i="1"/>
  <c r="G1166" i="1"/>
  <c r="D1166" i="1"/>
  <c r="C1166" i="1"/>
  <c r="D1165" i="1"/>
  <c r="G1165" i="1" s="1"/>
  <c r="C1165" i="1"/>
  <c r="D1164" i="1"/>
  <c r="C1164" i="1"/>
  <c r="D1163" i="1"/>
  <c r="C1163" i="1"/>
  <c r="H1163" i="1" s="1"/>
  <c r="G1162" i="1"/>
  <c r="D1162" i="1"/>
  <c r="C1162" i="1"/>
  <c r="D1161" i="1"/>
  <c r="G1161" i="1" s="1"/>
  <c r="C1161" i="1"/>
  <c r="D1160" i="1"/>
  <c r="C1160" i="1"/>
  <c r="D1159" i="1"/>
  <c r="C1159" i="1"/>
  <c r="H1159" i="1" s="1"/>
  <c r="G1158" i="1"/>
  <c r="D1158" i="1"/>
  <c r="C1158" i="1"/>
  <c r="D1157" i="1"/>
  <c r="G1157" i="1" s="1"/>
  <c r="C1157" i="1"/>
  <c r="D1156" i="1"/>
  <c r="C1156" i="1"/>
  <c r="D1155" i="1"/>
  <c r="C1155" i="1"/>
  <c r="D1154" i="1"/>
  <c r="D1151" i="1"/>
  <c r="C1151" i="1"/>
  <c r="H1151" i="1" s="1"/>
  <c r="G1150" i="1"/>
  <c r="D1150" i="1"/>
  <c r="C1150" i="1"/>
  <c r="D1149" i="1"/>
  <c r="G1149" i="1" s="1"/>
  <c r="C1149" i="1"/>
  <c r="D1148" i="1"/>
  <c r="C1148" i="1"/>
  <c r="D1147" i="1"/>
  <c r="C1147" i="1"/>
  <c r="H1147" i="1" s="1"/>
  <c r="G1146" i="1"/>
  <c r="D1146" i="1"/>
  <c r="C1146" i="1"/>
  <c r="D1145" i="1"/>
  <c r="G1145" i="1" s="1"/>
  <c r="C1145" i="1"/>
  <c r="D1144" i="1"/>
  <c r="C1144" i="1"/>
  <c r="D1143" i="1"/>
  <c r="C1143" i="1"/>
  <c r="H1143" i="1" s="1"/>
  <c r="G1142" i="1"/>
  <c r="D1142" i="1"/>
  <c r="C1142" i="1"/>
  <c r="D1141" i="1"/>
  <c r="G1141" i="1" s="1"/>
  <c r="C1141" i="1"/>
  <c r="D1140" i="1"/>
  <c r="C1140" i="1"/>
  <c r="D1139" i="1"/>
  <c r="C1139" i="1"/>
  <c r="H1139" i="1" s="1"/>
  <c r="G1138" i="1"/>
  <c r="D1138" i="1"/>
  <c r="C1138" i="1"/>
  <c r="D1137" i="1"/>
  <c r="C1137" i="1"/>
  <c r="D1136" i="1"/>
  <c r="C1136" i="1"/>
  <c r="D1135" i="1"/>
  <c r="C1135" i="1"/>
  <c r="H1135" i="1" s="1"/>
  <c r="G1134" i="1"/>
  <c r="D1134" i="1"/>
  <c r="C1134" i="1"/>
  <c r="D1133" i="1"/>
  <c r="G1133" i="1" s="1"/>
  <c r="C1133" i="1"/>
  <c r="D1132" i="1"/>
  <c r="C1132" i="1"/>
  <c r="D1131" i="1"/>
  <c r="C1131" i="1"/>
  <c r="H1131" i="1" s="1"/>
  <c r="G1130" i="1"/>
  <c r="D1130" i="1"/>
  <c r="C1130" i="1"/>
  <c r="D1129" i="1"/>
  <c r="G1129" i="1" s="1"/>
  <c r="C1129" i="1"/>
  <c r="D1128" i="1"/>
  <c r="C1128" i="1"/>
  <c r="D1127" i="1"/>
  <c r="C1127" i="1"/>
  <c r="H1127" i="1" s="1"/>
  <c r="G1126" i="1"/>
  <c r="D1126" i="1"/>
  <c r="C1126" i="1"/>
  <c r="D1125" i="1"/>
  <c r="G1125" i="1" s="1"/>
  <c r="C1125" i="1"/>
  <c r="D1124" i="1"/>
  <c r="D1123" i="1"/>
  <c r="C1123" i="1"/>
  <c r="H1123" i="1" s="1"/>
  <c r="G1122" i="1"/>
  <c r="D1122" i="1"/>
  <c r="C1122" i="1"/>
  <c r="D1121" i="1"/>
  <c r="G1121" i="1" s="1"/>
  <c r="C1121" i="1"/>
  <c r="D1120" i="1"/>
  <c r="C1120" i="1"/>
  <c r="D1119" i="1"/>
  <c r="C1119" i="1"/>
  <c r="H1119" i="1" s="1"/>
  <c r="G1118" i="1"/>
  <c r="D1118" i="1"/>
  <c r="C1118" i="1"/>
  <c r="D1117" i="1"/>
  <c r="G1117" i="1" s="1"/>
  <c r="C1117" i="1"/>
  <c r="D1116" i="1"/>
  <c r="C1116" i="1"/>
  <c r="D1115" i="1"/>
  <c r="C1115" i="1"/>
  <c r="H1115" i="1" s="1"/>
  <c r="G1114" i="1"/>
  <c r="D1114" i="1"/>
  <c r="C1114" i="1"/>
  <c r="D1113" i="1"/>
  <c r="G1113" i="1" s="1"/>
  <c r="C1113" i="1"/>
  <c r="D1112" i="1"/>
  <c r="D1111" i="1"/>
  <c r="C1111" i="1"/>
  <c r="H1111" i="1" s="1"/>
  <c r="G1110" i="1"/>
  <c r="D1110" i="1"/>
  <c r="C1110" i="1"/>
  <c r="D1109" i="1"/>
  <c r="G1109" i="1" s="1"/>
  <c r="C1109" i="1"/>
  <c r="D1108" i="1"/>
  <c r="C1108" i="1"/>
  <c r="D1107" i="1"/>
  <c r="C1107" i="1"/>
  <c r="H1107" i="1" s="1"/>
  <c r="G1106" i="1"/>
  <c r="D1106" i="1"/>
  <c r="C1106" i="1"/>
  <c r="D1105" i="1"/>
  <c r="G1105" i="1" s="1"/>
  <c r="C1105" i="1"/>
  <c r="D1104" i="1"/>
  <c r="C1104" i="1"/>
  <c r="D1103" i="1"/>
  <c r="C1103" i="1"/>
  <c r="H1103" i="1" s="1"/>
  <c r="G1102" i="1"/>
  <c r="D1102" i="1"/>
  <c r="C1102" i="1"/>
  <c r="D1101" i="1"/>
  <c r="G1101" i="1" s="1"/>
  <c r="C1101" i="1"/>
  <c r="D1100" i="1"/>
  <c r="C1100" i="1"/>
  <c r="D1099" i="1"/>
  <c r="C1099" i="1"/>
  <c r="H1099" i="1" s="1"/>
  <c r="G1098" i="1"/>
  <c r="D1098" i="1"/>
  <c r="C1098" i="1"/>
  <c r="D1097" i="1"/>
  <c r="G1097" i="1" s="1"/>
  <c r="C1097" i="1"/>
  <c r="D1096" i="1"/>
  <c r="C1096" i="1"/>
  <c r="D1095" i="1"/>
  <c r="C1095" i="1"/>
  <c r="H1095" i="1" s="1"/>
  <c r="G1094" i="1"/>
  <c r="D1094" i="1"/>
  <c r="C1094" i="1"/>
  <c r="D1093" i="1"/>
  <c r="G1093" i="1" s="1"/>
  <c r="C1093" i="1"/>
  <c r="D1092" i="1"/>
  <c r="C1092" i="1"/>
  <c r="D1091" i="1"/>
  <c r="C1091" i="1"/>
  <c r="H1091" i="1" s="1"/>
  <c r="G1090" i="1"/>
  <c r="D1090" i="1"/>
  <c r="C1090" i="1"/>
  <c r="D1089" i="1"/>
  <c r="G1089" i="1" s="1"/>
  <c r="C1089" i="1"/>
  <c r="D1088" i="1"/>
  <c r="C1088" i="1"/>
  <c r="D1087" i="1"/>
  <c r="C1087" i="1"/>
  <c r="H1087" i="1" s="1"/>
  <c r="G1086" i="1"/>
  <c r="D1086" i="1"/>
  <c r="C1086" i="1"/>
  <c r="D1085" i="1"/>
  <c r="G1085" i="1" s="1"/>
  <c r="C1085" i="1"/>
  <c r="D1084" i="1"/>
  <c r="C1084" i="1"/>
  <c r="D1083" i="1"/>
  <c r="C1083" i="1"/>
  <c r="H1083" i="1" s="1"/>
  <c r="G1082" i="1"/>
  <c r="D1082" i="1"/>
  <c r="C1082" i="1"/>
  <c r="D1081" i="1"/>
  <c r="G1081" i="1" s="1"/>
  <c r="C1081" i="1"/>
  <c r="D1080" i="1"/>
  <c r="C1080" i="1"/>
  <c r="D1079" i="1"/>
  <c r="C1079" i="1"/>
  <c r="H1079" i="1" s="1"/>
  <c r="G1078" i="1"/>
  <c r="D1078" i="1"/>
  <c r="C1078" i="1"/>
  <c r="D1077" i="1"/>
  <c r="G1077" i="1" s="1"/>
  <c r="C1077" i="1"/>
  <c r="D1076" i="1"/>
  <c r="C1076" i="1"/>
  <c r="D1075" i="1"/>
  <c r="C1075" i="1"/>
  <c r="H1075" i="1" s="1"/>
  <c r="G1074" i="1"/>
  <c r="D1074" i="1"/>
  <c r="C1074" i="1"/>
  <c r="D1073" i="1"/>
  <c r="G1073" i="1" s="1"/>
  <c r="C1073" i="1"/>
  <c r="D1072" i="1"/>
  <c r="C1072" i="1"/>
  <c r="D1071" i="1"/>
  <c r="C1071" i="1"/>
  <c r="H1071" i="1" s="1"/>
  <c r="G1070" i="1"/>
  <c r="D1070" i="1"/>
  <c r="C1070" i="1"/>
  <c r="D1069" i="1"/>
  <c r="G1069" i="1" s="1"/>
  <c r="C1069" i="1"/>
  <c r="D1068" i="1"/>
  <c r="C1068" i="1"/>
  <c r="D1067" i="1"/>
  <c r="C1067" i="1"/>
  <c r="H1067" i="1" s="1"/>
  <c r="G1066" i="1"/>
  <c r="D1066" i="1"/>
  <c r="C1066" i="1"/>
  <c r="D1065" i="1"/>
  <c r="D1064" i="1"/>
  <c r="C1064" i="1"/>
  <c r="D1063" i="1"/>
  <c r="C1063" i="1"/>
  <c r="H1063" i="1" s="1"/>
  <c r="G1062" i="1"/>
  <c r="D1062" i="1"/>
  <c r="C1062" i="1"/>
  <c r="H1062" i="1" s="1"/>
  <c r="D1061" i="1"/>
  <c r="G1061" i="1" s="1"/>
  <c r="C1061" i="1"/>
  <c r="D1060" i="1"/>
  <c r="C1060" i="1"/>
  <c r="D1059" i="1"/>
  <c r="C1059" i="1"/>
  <c r="H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D1050" i="1"/>
  <c r="C1050" i="1"/>
  <c r="H1049" i="1"/>
  <c r="D1049" i="1"/>
  <c r="C1049" i="1"/>
  <c r="G1049" i="1" s="1"/>
  <c r="D1048" i="1"/>
  <c r="H1048" i="1" s="1"/>
  <c r="C1048" i="1"/>
  <c r="D1047" i="1"/>
  <c r="C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D1032" i="1"/>
  <c r="C1032" i="1"/>
  <c r="G1032" i="1" s="1"/>
  <c r="H1031" i="1"/>
  <c r="D1031" i="1"/>
  <c r="C1031" i="1"/>
  <c r="G1031" i="1" s="1"/>
  <c r="H1030" i="1"/>
  <c r="D1030" i="1"/>
  <c r="C1030" i="1"/>
  <c r="G1030" i="1" s="1"/>
  <c r="H1029" i="1"/>
  <c r="D1029" i="1"/>
  <c r="C1029" i="1"/>
  <c r="G1029" i="1" s="1"/>
  <c r="D1028" i="1"/>
  <c r="C1028" i="1"/>
  <c r="D1027" i="1"/>
  <c r="C1027" i="1"/>
  <c r="G1027" i="1" s="1"/>
  <c r="H1026" i="1"/>
  <c r="D1026" i="1"/>
  <c r="C1026" i="1"/>
  <c r="G1026" i="1" s="1"/>
  <c r="H1025" i="1"/>
  <c r="D1025" i="1"/>
  <c r="C1025" i="1"/>
  <c r="G1025" i="1" s="1"/>
  <c r="H1024" i="1"/>
  <c r="D1024" i="1"/>
  <c r="C1024" i="1"/>
  <c r="G1024" i="1" s="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D1004" i="1"/>
  <c r="C1004" i="1"/>
  <c r="D1003" i="1"/>
  <c r="C1003" i="1"/>
  <c r="G1003" i="1" s="1"/>
  <c r="H1002" i="1"/>
  <c r="D1002" i="1"/>
  <c r="C1002" i="1"/>
  <c r="G1002" i="1" s="1"/>
  <c r="H1001" i="1"/>
  <c r="D1001" i="1"/>
  <c r="C1001" i="1"/>
  <c r="G1001" i="1" s="1"/>
  <c r="H1000" i="1"/>
  <c r="D1000" i="1"/>
  <c r="C1000" i="1"/>
  <c r="G1000" i="1" s="1"/>
  <c r="D999" i="1"/>
  <c r="C999" i="1"/>
  <c r="D998" i="1"/>
  <c r="C998" i="1"/>
  <c r="D997" i="1"/>
  <c r="C997" i="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D902" i="1"/>
  <c r="C902" i="1"/>
  <c r="G902" i="1" s="1"/>
  <c r="H901" i="1"/>
  <c r="D901" i="1"/>
  <c r="C901" i="1"/>
  <c r="G901" i="1" s="1"/>
  <c r="H900" i="1"/>
  <c r="D900" i="1"/>
  <c r="C900" i="1"/>
  <c r="G900" i="1" s="1"/>
  <c r="D899" i="1"/>
  <c r="C899" i="1"/>
  <c r="D898" i="1"/>
  <c r="C898" i="1"/>
  <c r="G898" i="1" s="1"/>
  <c r="H897" i="1"/>
  <c r="D897" i="1"/>
  <c r="C897" i="1"/>
  <c r="G897" i="1" s="1"/>
  <c r="H896" i="1"/>
  <c r="D896" i="1"/>
  <c r="C896" i="1"/>
  <c r="G896" i="1" s="1"/>
  <c r="D895" i="1"/>
  <c r="C895" i="1"/>
  <c r="D894" i="1"/>
  <c r="C894" i="1"/>
  <c r="G894" i="1" s="1"/>
  <c r="H893" i="1"/>
  <c r="D893" i="1"/>
  <c r="C893" i="1"/>
  <c r="G893" i="1" s="1"/>
  <c r="H892" i="1"/>
  <c r="D892" i="1"/>
  <c r="C892" i="1"/>
  <c r="G892" i="1" s="1"/>
  <c r="D891" i="1"/>
  <c r="C891" i="1"/>
  <c r="D890" i="1"/>
  <c r="C890" i="1"/>
  <c r="G890" i="1" s="1"/>
  <c r="H889" i="1"/>
  <c r="D889" i="1"/>
  <c r="C889" i="1"/>
  <c r="G889" i="1" s="1"/>
  <c r="H888" i="1"/>
  <c r="D888" i="1"/>
  <c r="C888" i="1"/>
  <c r="G888" i="1" s="1"/>
  <c r="D887" i="1"/>
  <c r="C887" i="1"/>
  <c r="D886" i="1"/>
  <c r="C886" i="1"/>
  <c r="G886" i="1" s="1"/>
  <c r="H885" i="1"/>
  <c r="D885" i="1"/>
  <c r="C885" i="1"/>
  <c r="G885" i="1" s="1"/>
  <c r="H884" i="1"/>
  <c r="D884" i="1"/>
  <c r="C884" i="1"/>
  <c r="G884" i="1" s="1"/>
  <c r="D883" i="1"/>
  <c r="C883" i="1"/>
  <c r="D882" i="1"/>
  <c r="C882" i="1"/>
  <c r="G882" i="1" s="1"/>
  <c r="H881" i="1"/>
  <c r="D881" i="1"/>
  <c r="C881" i="1"/>
  <c r="G881" i="1" s="1"/>
  <c r="H880" i="1"/>
  <c r="D880" i="1"/>
  <c r="C880" i="1"/>
  <c r="G880" i="1" s="1"/>
  <c r="D879" i="1"/>
  <c r="C879" i="1"/>
  <c r="D878" i="1"/>
  <c r="C878" i="1"/>
  <c r="G878" i="1" s="1"/>
  <c r="H877" i="1"/>
  <c r="D877" i="1"/>
  <c r="C877" i="1"/>
  <c r="G877" i="1" s="1"/>
  <c r="H876" i="1"/>
  <c r="D876" i="1"/>
  <c r="C876" i="1"/>
  <c r="G876" i="1" s="1"/>
  <c r="D875" i="1"/>
  <c r="C875" i="1"/>
  <c r="D874" i="1"/>
  <c r="C874" i="1"/>
  <c r="G874" i="1" s="1"/>
  <c r="H873" i="1"/>
  <c r="D873" i="1"/>
  <c r="C873" i="1"/>
  <c r="G873" i="1" s="1"/>
  <c r="H872" i="1"/>
  <c r="D872" i="1"/>
  <c r="C872" i="1"/>
  <c r="G872" i="1" s="1"/>
  <c r="D871" i="1"/>
  <c r="C871" i="1"/>
  <c r="D870" i="1"/>
  <c r="C870" i="1"/>
  <c r="G870" i="1" s="1"/>
  <c r="H869" i="1"/>
  <c r="D869" i="1"/>
  <c r="C869" i="1"/>
  <c r="G869" i="1" s="1"/>
  <c r="H868" i="1"/>
  <c r="D868" i="1"/>
  <c r="C868" i="1"/>
  <c r="G868" i="1" s="1"/>
  <c r="D867" i="1"/>
  <c r="C867" i="1"/>
  <c r="D866" i="1"/>
  <c r="C866" i="1"/>
  <c r="G866" i="1" s="1"/>
  <c r="H865" i="1"/>
  <c r="D865" i="1"/>
  <c r="C865" i="1"/>
  <c r="G865" i="1" s="1"/>
  <c r="H864" i="1"/>
  <c r="D864" i="1"/>
  <c r="C864" i="1"/>
  <c r="G864" i="1" s="1"/>
  <c r="D863" i="1"/>
  <c r="C863" i="1"/>
  <c r="D862" i="1"/>
  <c r="C862" i="1"/>
  <c r="G862" i="1" s="1"/>
  <c r="H861" i="1"/>
  <c r="D861" i="1"/>
  <c r="C861" i="1"/>
  <c r="G861" i="1" s="1"/>
  <c r="H860" i="1"/>
  <c r="D860" i="1"/>
  <c r="C860" i="1"/>
  <c r="G860" i="1" s="1"/>
  <c r="D859" i="1"/>
  <c r="C859" i="1"/>
  <c r="D858" i="1"/>
  <c r="C858" i="1"/>
  <c r="G858" i="1" s="1"/>
  <c r="H857" i="1"/>
  <c r="D857" i="1"/>
  <c r="C857" i="1"/>
  <c r="G857" i="1" s="1"/>
  <c r="H856" i="1"/>
  <c r="D856" i="1"/>
  <c r="C856" i="1"/>
  <c r="G856" i="1" s="1"/>
  <c r="D855" i="1"/>
  <c r="C855" i="1"/>
  <c r="D854" i="1"/>
  <c r="C854" i="1"/>
  <c r="G854" i="1" s="1"/>
  <c r="H853" i="1"/>
  <c r="D853" i="1"/>
  <c r="C853" i="1"/>
  <c r="G853" i="1" s="1"/>
  <c r="H852" i="1"/>
  <c r="D852" i="1"/>
  <c r="C852" i="1"/>
  <c r="G852" i="1" s="1"/>
  <c r="D851" i="1"/>
  <c r="C851" i="1"/>
  <c r="D850" i="1"/>
  <c r="C850" i="1"/>
  <c r="G850" i="1" s="1"/>
  <c r="H849" i="1"/>
  <c r="D849" i="1"/>
  <c r="C849" i="1"/>
  <c r="G849" i="1" s="1"/>
  <c r="H848" i="1"/>
  <c r="D848" i="1"/>
  <c r="C848" i="1"/>
  <c r="G848" i="1" s="1"/>
  <c r="D847" i="1"/>
  <c r="C847" i="1"/>
  <c r="D846" i="1"/>
  <c r="C846" i="1"/>
  <c r="G846" i="1" s="1"/>
  <c r="H845" i="1"/>
  <c r="D845" i="1"/>
  <c r="C845" i="1"/>
  <c r="G845" i="1" s="1"/>
  <c r="H844" i="1"/>
  <c r="D844" i="1"/>
  <c r="C844" i="1"/>
  <c r="G844" i="1" s="1"/>
  <c r="D843" i="1"/>
  <c r="C843" i="1"/>
  <c r="D842" i="1"/>
  <c r="C842" i="1"/>
  <c r="G842" i="1" s="1"/>
  <c r="H841" i="1"/>
  <c r="D841" i="1"/>
  <c r="C841" i="1"/>
  <c r="G841" i="1" s="1"/>
  <c r="H840" i="1"/>
  <c r="D840" i="1"/>
  <c r="C840" i="1"/>
  <c r="G840" i="1" s="1"/>
  <c r="D839" i="1"/>
  <c r="C839" i="1"/>
  <c r="D838" i="1"/>
  <c r="C838" i="1"/>
  <c r="G838" i="1" s="1"/>
  <c r="H837" i="1"/>
  <c r="D837" i="1"/>
  <c r="C837" i="1"/>
  <c r="G837" i="1" s="1"/>
  <c r="H836" i="1"/>
  <c r="D836" i="1"/>
  <c r="C836" i="1"/>
  <c r="G836" i="1" s="1"/>
  <c r="D835" i="1"/>
  <c r="C835" i="1"/>
  <c r="D834" i="1"/>
  <c r="C834" i="1"/>
  <c r="G834" i="1" s="1"/>
  <c r="H833" i="1"/>
  <c r="D833" i="1"/>
  <c r="C833" i="1"/>
  <c r="G833" i="1" s="1"/>
  <c r="H832" i="1"/>
  <c r="D832" i="1"/>
  <c r="C832" i="1"/>
  <c r="G832" i="1" s="1"/>
  <c r="D831" i="1"/>
  <c r="C831" i="1"/>
  <c r="D830" i="1"/>
  <c r="C830" i="1"/>
  <c r="G830" i="1" s="1"/>
  <c r="H829" i="1"/>
  <c r="D829" i="1"/>
  <c r="C829" i="1"/>
  <c r="G829" i="1" s="1"/>
  <c r="H828" i="1"/>
  <c r="D828" i="1"/>
  <c r="C828" i="1"/>
  <c r="G828" i="1" s="1"/>
  <c r="D827" i="1"/>
  <c r="C827" i="1"/>
  <c r="D826" i="1"/>
  <c r="C826" i="1"/>
  <c r="G826" i="1" s="1"/>
  <c r="H825" i="1"/>
  <c r="D825" i="1"/>
  <c r="C825" i="1"/>
  <c r="G825" i="1" s="1"/>
  <c r="H824" i="1"/>
  <c r="D824" i="1"/>
  <c r="C824" i="1"/>
  <c r="G824" i="1" s="1"/>
  <c r="D823" i="1"/>
  <c r="C823" i="1"/>
  <c r="D822" i="1"/>
  <c r="C822" i="1"/>
  <c r="G822" i="1" s="1"/>
  <c r="H821" i="1"/>
  <c r="D821" i="1"/>
  <c r="C821" i="1"/>
  <c r="G821" i="1" s="1"/>
  <c r="D820" i="1"/>
  <c r="H820" i="1" s="1"/>
  <c r="C820" i="1"/>
  <c r="D819" i="1"/>
  <c r="C819" i="1"/>
  <c r="D818" i="1"/>
  <c r="C818" i="1"/>
  <c r="G818" i="1" s="1"/>
  <c r="H817" i="1"/>
  <c r="D817" i="1"/>
  <c r="C817" i="1"/>
  <c r="G817" i="1" s="1"/>
  <c r="D816" i="1"/>
  <c r="H816" i="1" s="1"/>
  <c r="C816" i="1"/>
  <c r="D815" i="1"/>
  <c r="C815" i="1"/>
  <c r="D814" i="1"/>
  <c r="C814" i="1"/>
  <c r="G814" i="1" s="1"/>
  <c r="H813" i="1"/>
  <c r="D813" i="1"/>
  <c r="C813" i="1"/>
  <c r="G813" i="1" s="1"/>
  <c r="D812" i="1"/>
  <c r="H812" i="1" s="1"/>
  <c r="C812" i="1"/>
  <c r="D811" i="1"/>
  <c r="C811" i="1"/>
  <c r="D810" i="1"/>
  <c r="C810" i="1"/>
  <c r="G810" i="1" s="1"/>
  <c r="H809" i="1"/>
  <c r="D809" i="1"/>
  <c r="C809" i="1"/>
  <c r="G809" i="1" s="1"/>
  <c r="D808" i="1"/>
  <c r="H808" i="1" s="1"/>
  <c r="C808" i="1"/>
  <c r="D807" i="1"/>
  <c r="C807" i="1"/>
  <c r="D806" i="1"/>
  <c r="C806" i="1"/>
  <c r="G806" i="1" s="1"/>
  <c r="H805" i="1"/>
  <c r="D805" i="1"/>
  <c r="C805" i="1"/>
  <c r="G805" i="1" s="1"/>
  <c r="D804" i="1"/>
  <c r="H804" i="1" s="1"/>
  <c r="C804" i="1"/>
  <c r="D803" i="1"/>
  <c r="C803" i="1"/>
  <c r="D802" i="1"/>
  <c r="C802" i="1"/>
  <c r="G802" i="1" s="1"/>
  <c r="H801" i="1"/>
  <c r="D801" i="1"/>
  <c r="C801" i="1"/>
  <c r="G801" i="1" s="1"/>
  <c r="D800" i="1"/>
  <c r="H800" i="1" s="1"/>
  <c r="C800" i="1"/>
  <c r="D799" i="1"/>
  <c r="C799" i="1"/>
  <c r="D798" i="1"/>
  <c r="C798" i="1"/>
  <c r="G798" i="1" s="1"/>
  <c r="H797" i="1"/>
  <c r="D797" i="1"/>
  <c r="C797" i="1"/>
  <c r="G797" i="1" s="1"/>
  <c r="D796" i="1"/>
  <c r="H796" i="1" s="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G770" i="1" s="1"/>
  <c r="C770" i="1"/>
  <c r="D769" i="1"/>
  <c r="G769" i="1" s="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D721" i="1"/>
  <c r="G721" i="1" s="1"/>
  <c r="C721" i="1"/>
  <c r="D720" i="1"/>
  <c r="G720" i="1" s="1"/>
  <c r="C720" i="1"/>
  <c r="D719" i="1"/>
  <c r="C719" i="1"/>
  <c r="D718" i="1"/>
  <c r="C718" i="1"/>
  <c r="D717" i="1"/>
  <c r="G717" i="1" s="1"/>
  <c r="C717" i="1"/>
  <c r="D716" i="1"/>
  <c r="G716" i="1" s="1"/>
  <c r="C716" i="1"/>
  <c r="D715" i="1"/>
  <c r="G715" i="1" s="1"/>
  <c r="C715" i="1"/>
  <c r="D714" i="1"/>
  <c r="G714" i="1" s="1"/>
  <c r="C714" i="1"/>
  <c r="D713" i="1"/>
  <c r="C713" i="1"/>
  <c r="D712" i="1"/>
  <c r="G712" i="1" s="1"/>
  <c r="C712" i="1"/>
  <c r="D711" i="1"/>
  <c r="C711" i="1"/>
  <c r="D710" i="1"/>
  <c r="G710" i="1" s="1"/>
  <c r="C710" i="1"/>
  <c r="D709" i="1"/>
  <c r="G709" i="1" s="1"/>
  <c r="C709" i="1"/>
  <c r="D708" i="1"/>
  <c r="G708" i="1" s="1"/>
  <c r="C708" i="1"/>
  <c r="D707" i="1"/>
  <c r="G707" i="1" s="1"/>
  <c r="C707" i="1"/>
  <c r="D706" i="1"/>
  <c r="G706" i="1" s="1"/>
  <c r="C706" i="1"/>
  <c r="D705" i="1"/>
  <c r="G705" i="1" s="1"/>
  <c r="C705" i="1"/>
  <c r="D704" i="1"/>
  <c r="G704" i="1" s="1"/>
  <c r="C704" i="1"/>
  <c r="D703" i="1"/>
  <c r="C703" i="1"/>
  <c r="D702" i="1"/>
  <c r="G702" i="1" s="1"/>
  <c r="C702" i="1"/>
  <c r="D701" i="1"/>
  <c r="G701" i="1" s="1"/>
  <c r="C701" i="1"/>
  <c r="D700" i="1"/>
  <c r="G700" i="1" s="1"/>
  <c r="C700" i="1"/>
  <c r="D699" i="1"/>
  <c r="G699" i="1" s="1"/>
  <c r="C699" i="1"/>
  <c r="D698" i="1"/>
  <c r="G698" i="1" s="1"/>
  <c r="C698" i="1"/>
  <c r="D697" i="1"/>
  <c r="G697" i="1" s="1"/>
  <c r="C697" i="1"/>
  <c r="D696" i="1"/>
  <c r="G696" i="1" s="1"/>
  <c r="C696" i="1"/>
  <c r="D695" i="1"/>
  <c r="G695" i="1" s="1"/>
  <c r="C695" i="1"/>
  <c r="D694" i="1"/>
  <c r="G694" i="1" s="1"/>
  <c r="C694" i="1"/>
  <c r="D693" i="1"/>
  <c r="G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D665" i="1"/>
  <c r="G665" i="1" s="1"/>
  <c r="C665" i="1"/>
  <c r="D664" i="1"/>
  <c r="G664" i="1" s="1"/>
  <c r="C664" i="1"/>
  <c r="D663" i="1"/>
  <c r="G663" i="1" s="1"/>
  <c r="C663" i="1"/>
  <c r="D662" i="1"/>
  <c r="C662" i="1"/>
  <c r="D661" i="1"/>
  <c r="G661" i="1" s="1"/>
  <c r="C661" i="1"/>
  <c r="D660" i="1"/>
  <c r="G660" i="1" s="1"/>
  <c r="C660" i="1"/>
  <c r="D659" i="1"/>
  <c r="G659" i="1" s="1"/>
  <c r="C659" i="1"/>
  <c r="D658" i="1"/>
  <c r="G658" i="1" s="1"/>
  <c r="C658" i="1"/>
  <c r="D657" i="1"/>
  <c r="G657" i="1" s="1"/>
  <c r="C657" i="1"/>
  <c r="D656" i="1"/>
  <c r="G656" i="1" s="1"/>
  <c r="C656" i="1"/>
  <c r="D655" i="1"/>
  <c r="G655" i="1" s="1"/>
  <c r="C655" i="1"/>
  <c r="D654" i="1"/>
  <c r="G654" i="1" s="1"/>
  <c r="C654" i="1"/>
  <c r="D653" i="1"/>
  <c r="G653" i="1" s="1"/>
  <c r="C653" i="1"/>
  <c r="D652" i="1"/>
  <c r="G652" i="1" s="1"/>
  <c r="C652" i="1"/>
  <c r="D651" i="1"/>
  <c r="G651" i="1" s="1"/>
  <c r="C651" i="1"/>
  <c r="D650" i="1"/>
  <c r="G650" i="1" s="1"/>
  <c r="C650" i="1"/>
  <c r="D649" i="1"/>
  <c r="C649" i="1"/>
  <c r="D648" i="1"/>
  <c r="G648" i="1" s="1"/>
  <c r="C648" i="1"/>
  <c r="D647" i="1"/>
  <c r="C647" i="1"/>
  <c r="D646" i="1"/>
  <c r="G646" i="1" s="1"/>
  <c r="C646" i="1"/>
  <c r="C645" i="1"/>
  <c r="D644" i="1"/>
  <c r="G644" i="1" s="1"/>
  <c r="C644" i="1"/>
  <c r="D643" i="1"/>
  <c r="C643" i="1"/>
  <c r="D642" i="1"/>
  <c r="C642" i="1"/>
  <c r="D641" i="1"/>
  <c r="C641" i="1"/>
  <c r="D638"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G568" i="1"/>
  <c r="D568" i="1"/>
  <c r="H568" i="1" s="1"/>
  <c r="C568" i="1"/>
  <c r="D567" i="1"/>
  <c r="H567" i="1" s="1"/>
  <c r="C567" i="1"/>
  <c r="G566" i="1"/>
  <c r="D566" i="1"/>
  <c r="H566" i="1" s="1"/>
  <c r="C566" i="1"/>
  <c r="D565" i="1"/>
  <c r="H565" i="1" s="1"/>
  <c r="C565" i="1"/>
  <c r="G564" i="1"/>
  <c r="D564" i="1"/>
  <c r="H564" i="1" s="1"/>
  <c r="C564" i="1"/>
  <c r="D563" i="1"/>
  <c r="H563" i="1" s="1"/>
  <c r="C563" i="1"/>
  <c r="G562" i="1"/>
  <c r="D562" i="1"/>
  <c r="H562" i="1" s="1"/>
  <c r="C562" i="1"/>
  <c r="D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D534" i="1"/>
  <c r="H534" i="1" s="1"/>
  <c r="C534" i="1"/>
  <c r="G533" i="1"/>
  <c r="D533" i="1"/>
  <c r="H533" i="1" s="1"/>
  <c r="C533" i="1"/>
  <c r="D532" i="1"/>
  <c r="H532" i="1" s="1"/>
  <c r="C532" i="1"/>
  <c r="G531" i="1"/>
  <c r="D531" i="1"/>
  <c r="H531" i="1" s="1"/>
  <c r="C531" i="1"/>
  <c r="D530" i="1"/>
  <c r="H530" i="1" s="1"/>
  <c r="C530" i="1"/>
  <c r="G529" i="1"/>
  <c r="D529" i="1"/>
  <c r="H529" i="1" s="1"/>
  <c r="C529" i="1"/>
  <c r="D528" i="1"/>
  <c r="H528" i="1" s="1"/>
  <c r="C528" i="1"/>
  <c r="G527" i="1"/>
  <c r="D527" i="1"/>
  <c r="H527" i="1" s="1"/>
  <c r="C527" i="1"/>
  <c r="D526" i="1"/>
  <c r="H526" i="1" s="1"/>
  <c r="C526" i="1"/>
  <c r="G525" i="1"/>
  <c r="D525" i="1"/>
  <c r="H525" i="1" s="1"/>
  <c r="C525" i="1"/>
  <c r="D524" i="1"/>
  <c r="H524" i="1" s="1"/>
  <c r="C524" i="1"/>
  <c r="D523" i="1"/>
  <c r="G521" i="1"/>
  <c r="D521" i="1"/>
  <c r="H521" i="1" s="1"/>
  <c r="C521" i="1"/>
  <c r="D520" i="1"/>
  <c r="H520" i="1" s="1"/>
  <c r="C520" i="1"/>
  <c r="G519" i="1"/>
  <c r="D519" i="1"/>
  <c r="H519" i="1" s="1"/>
  <c r="C519" i="1"/>
  <c r="D518" i="1"/>
  <c r="H518" i="1" s="1"/>
  <c r="C518" i="1"/>
  <c r="G517" i="1"/>
  <c r="D517" i="1"/>
  <c r="H517" i="1" s="1"/>
  <c r="C517" i="1"/>
  <c r="D516" i="1"/>
  <c r="H516" i="1" s="1"/>
  <c r="C516" i="1"/>
  <c r="G515" i="1"/>
  <c r="D515" i="1"/>
  <c r="H515" i="1" s="1"/>
  <c r="C515" i="1"/>
  <c r="D514" i="1"/>
  <c r="H514" i="1" s="1"/>
  <c r="C514" i="1"/>
  <c r="G513" i="1"/>
  <c r="D513" i="1"/>
  <c r="H513" i="1" s="1"/>
  <c r="C513" i="1"/>
  <c r="D512" i="1"/>
  <c r="H512" i="1" s="1"/>
  <c r="C512" i="1"/>
  <c r="G511" i="1"/>
  <c r="D511" i="1"/>
  <c r="H511" i="1" s="1"/>
  <c r="C511" i="1"/>
  <c r="D510" i="1"/>
  <c r="H510" i="1" s="1"/>
  <c r="C510" i="1"/>
  <c r="D509" i="1"/>
  <c r="G508" i="1"/>
  <c r="D508" i="1"/>
  <c r="H508" i="1" s="1"/>
  <c r="C508" i="1"/>
  <c r="D507" i="1"/>
  <c r="H507" i="1" s="1"/>
  <c r="C507" i="1"/>
  <c r="G506" i="1"/>
  <c r="D506" i="1"/>
  <c r="H506" i="1" s="1"/>
  <c r="C506" i="1"/>
  <c r="D505" i="1"/>
  <c r="H505" i="1" s="1"/>
  <c r="C505" i="1"/>
  <c r="G504" i="1"/>
  <c r="D504" i="1"/>
  <c r="H504" i="1" s="1"/>
  <c r="C504" i="1"/>
  <c r="D503" i="1"/>
  <c r="H503" i="1" s="1"/>
  <c r="C503" i="1"/>
  <c r="G502" i="1"/>
  <c r="D502" i="1"/>
  <c r="H502" i="1" s="1"/>
  <c r="C502" i="1"/>
  <c r="D501" i="1"/>
  <c r="H501" i="1" s="1"/>
  <c r="C501" i="1"/>
  <c r="G500" i="1"/>
  <c r="D500" i="1"/>
  <c r="H500" i="1" s="1"/>
  <c r="C500" i="1"/>
  <c r="D499" i="1"/>
  <c r="H499" i="1" s="1"/>
  <c r="C499" i="1"/>
  <c r="G498" i="1"/>
  <c r="D498" i="1"/>
  <c r="H498" i="1" s="1"/>
  <c r="C498" i="1"/>
  <c r="D497" i="1"/>
  <c r="H497" i="1" s="1"/>
  <c r="C497" i="1"/>
  <c r="G496" i="1"/>
  <c r="D496" i="1"/>
  <c r="H496" i="1" s="1"/>
  <c r="C496" i="1"/>
  <c r="D495" i="1"/>
  <c r="H495" i="1" s="1"/>
  <c r="C495" i="1"/>
  <c r="G494" i="1"/>
  <c r="D494" i="1"/>
  <c r="H494" i="1" s="1"/>
  <c r="C494" i="1"/>
  <c r="D493" i="1"/>
  <c r="H493" i="1" s="1"/>
  <c r="C493" i="1"/>
  <c r="G492" i="1"/>
  <c r="D492" i="1"/>
  <c r="H492" i="1" s="1"/>
  <c r="C492" i="1"/>
  <c r="D491" i="1"/>
  <c r="H491" i="1" s="1"/>
  <c r="C491" i="1"/>
  <c r="G490" i="1"/>
  <c r="D490" i="1"/>
  <c r="H490" i="1" s="1"/>
  <c r="C490" i="1"/>
  <c r="D489" i="1"/>
  <c r="H489" i="1" s="1"/>
  <c r="C489" i="1"/>
  <c r="G488" i="1"/>
  <c r="D488" i="1"/>
  <c r="H488" i="1" s="1"/>
  <c r="C488"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D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G457" i="1"/>
  <c r="D457" i="1"/>
  <c r="C457" i="1"/>
  <c r="H457" i="1" s="1"/>
  <c r="G456" i="1"/>
  <c r="D456" i="1"/>
  <c r="C456" i="1"/>
  <c r="H456" i="1" s="1"/>
  <c r="G455" i="1"/>
  <c r="D455" i="1"/>
  <c r="C455" i="1"/>
  <c r="H455" i="1" s="1"/>
  <c r="G454" i="1"/>
  <c r="D454" i="1"/>
  <c r="C454" i="1"/>
  <c r="H454" i="1" s="1"/>
  <c r="D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D415" i="1"/>
  <c r="D413" i="1"/>
  <c r="C413" i="1"/>
  <c r="D412" i="1"/>
  <c r="C412" i="1"/>
  <c r="D411" i="1"/>
  <c r="C411" i="1"/>
  <c r="G406" i="1"/>
  <c r="D406" i="1"/>
  <c r="C406" i="1"/>
  <c r="H406" i="1" s="1"/>
  <c r="G405" i="1"/>
  <c r="D405" i="1"/>
  <c r="C405" i="1"/>
  <c r="H405" i="1" s="1"/>
  <c r="G404" i="1"/>
  <c r="D404" i="1"/>
  <c r="C404" i="1"/>
  <c r="H404"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D390" i="1"/>
  <c r="G390" i="1" s="1"/>
  <c r="C390" i="1"/>
  <c r="G389" i="1"/>
  <c r="D389" i="1"/>
  <c r="C389" i="1"/>
  <c r="H389" i="1" s="1"/>
  <c r="G388" i="1"/>
  <c r="D388" i="1"/>
  <c r="C388" i="1"/>
  <c r="H388" i="1" s="1"/>
  <c r="G387" i="1"/>
  <c r="D387" i="1"/>
  <c r="C387" i="1"/>
  <c r="H387" i="1" s="1"/>
  <c r="D386" i="1"/>
  <c r="G386" i="1" s="1"/>
  <c r="C386" i="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D370" i="1"/>
  <c r="C370" i="1"/>
  <c r="H370" i="1" s="1"/>
  <c r="G369" i="1"/>
  <c r="D369" i="1"/>
  <c r="C369" i="1"/>
  <c r="H369" i="1" s="1"/>
  <c r="G368" i="1"/>
  <c r="D368" i="1"/>
  <c r="C368" i="1"/>
  <c r="H368" i="1" s="1"/>
  <c r="G367" i="1"/>
  <c r="D367" i="1"/>
  <c r="C367" i="1"/>
  <c r="H367" i="1" s="1"/>
  <c r="D366" i="1"/>
  <c r="C366" i="1"/>
  <c r="H366" i="1" s="1"/>
  <c r="D365" i="1"/>
  <c r="C365" i="1"/>
  <c r="H365" i="1" s="1"/>
  <c r="D364" i="1"/>
  <c r="C364" i="1"/>
  <c r="G363" i="1"/>
  <c r="D363" i="1"/>
  <c r="C363" i="1"/>
  <c r="H363" i="1" s="1"/>
  <c r="G362" i="1"/>
  <c r="D362" i="1"/>
  <c r="C362" i="1"/>
  <c r="H362" i="1" s="1"/>
  <c r="G361" i="1"/>
  <c r="D361" i="1"/>
  <c r="C361" i="1"/>
  <c r="H361" i="1" s="1"/>
  <c r="G360" i="1"/>
  <c r="D360" i="1"/>
  <c r="C360" i="1"/>
  <c r="H360" i="1" s="1"/>
  <c r="G359" i="1"/>
  <c r="D359" i="1"/>
  <c r="C359" i="1"/>
  <c r="H359" i="1" s="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G294" i="1"/>
  <c r="D294" i="1"/>
  <c r="C294" i="1"/>
  <c r="H294" i="1" s="1"/>
  <c r="G292" i="1"/>
  <c r="D292" i="1"/>
  <c r="C292" i="1"/>
  <c r="H292" i="1" s="1"/>
  <c r="G291" i="1"/>
  <c r="D291" i="1"/>
  <c r="C291" i="1"/>
  <c r="H291" i="1" s="1"/>
  <c r="D290" i="1"/>
  <c r="C290" i="1"/>
  <c r="G289" i="1"/>
  <c r="D289" i="1"/>
  <c r="C289" i="1"/>
  <c r="H289" i="1" s="1"/>
  <c r="D288" i="1"/>
  <c r="C288" i="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D259" i="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D248" i="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20"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G210" i="1"/>
  <c r="D210" i="1"/>
  <c r="C210" i="1"/>
  <c r="H210" i="1" s="1"/>
  <c r="G209" i="1"/>
  <c r="D209" i="1"/>
  <c r="C209" i="1"/>
  <c r="H209" i="1" s="1"/>
  <c r="G208" i="1"/>
  <c r="D208" i="1"/>
  <c r="C208" i="1"/>
  <c r="H208" i="1" s="1"/>
  <c r="D207" i="1"/>
  <c r="C207" i="1"/>
  <c r="H207" i="1" s="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1" i="1"/>
  <c r="D191" i="1"/>
  <c r="C191" i="1"/>
  <c r="H191" i="1" s="1"/>
  <c r="D190" i="1"/>
  <c r="C190" i="1"/>
  <c r="H190" i="1" s="1"/>
  <c r="G189" i="1"/>
  <c r="D189" i="1"/>
  <c r="C189" i="1"/>
  <c r="H189" i="1" s="1"/>
  <c r="G188" i="1"/>
  <c r="D188" i="1"/>
  <c r="C188" i="1"/>
  <c r="H188" i="1" s="1"/>
  <c r="D187" i="1"/>
  <c r="C187" i="1"/>
  <c r="G186" i="1"/>
  <c r="D186" i="1"/>
  <c r="C186" i="1"/>
  <c r="H186" i="1" s="1"/>
  <c r="G185" i="1"/>
  <c r="D185" i="1"/>
  <c r="C185" i="1"/>
  <c r="H185" i="1" s="1"/>
  <c r="D184" i="1"/>
  <c r="C184" i="1"/>
  <c r="G183" i="1"/>
  <c r="D183" i="1"/>
  <c r="C183" i="1"/>
  <c r="H183" i="1" s="1"/>
  <c r="G182" i="1"/>
  <c r="D182" i="1"/>
  <c r="C182" i="1"/>
  <c r="H182" i="1" s="1"/>
  <c r="D181" i="1"/>
  <c r="C181" i="1"/>
  <c r="H181" i="1" s="1"/>
  <c r="G180" i="1"/>
  <c r="D180" i="1"/>
  <c r="C180" i="1"/>
  <c r="H180" i="1" s="1"/>
  <c r="G179" i="1"/>
  <c r="D179" i="1"/>
  <c r="C179" i="1"/>
  <c r="H179" i="1" s="1"/>
  <c r="G178" i="1"/>
  <c r="D178" i="1"/>
  <c r="C178" i="1"/>
  <c r="H178" i="1" s="1"/>
  <c r="D177" i="1"/>
  <c r="C177" i="1"/>
  <c r="G176" i="1"/>
  <c r="D176" i="1"/>
  <c r="C176" i="1"/>
  <c r="H176" i="1" s="1"/>
  <c r="D175" i="1"/>
  <c r="C175" i="1"/>
  <c r="G174" i="1"/>
  <c r="D174" i="1"/>
  <c r="C174" i="1"/>
  <c r="H174" i="1" s="1"/>
  <c r="C173" i="1"/>
  <c r="D172" i="1"/>
  <c r="G172" i="1" s="1"/>
  <c r="C172" i="1"/>
  <c r="H172" i="1" s="1"/>
  <c r="G171" i="1"/>
  <c r="D171" i="1"/>
  <c r="C171" i="1"/>
  <c r="H171" i="1" s="1"/>
  <c r="D170" i="1"/>
  <c r="C170" i="1"/>
  <c r="G169" i="1"/>
  <c r="D169" i="1"/>
  <c r="C169" i="1"/>
  <c r="H169" i="1" s="1"/>
  <c r="D168" i="1"/>
  <c r="C168" i="1"/>
  <c r="D167" i="1"/>
  <c r="C167" i="1"/>
  <c r="H167" i="1" s="1"/>
  <c r="D166" i="1"/>
  <c r="C166" i="1"/>
  <c r="D165" i="1"/>
  <c r="C165" i="1"/>
  <c r="G164" i="1"/>
  <c r="D164" i="1"/>
  <c r="C164" i="1"/>
  <c r="H164" i="1" s="1"/>
  <c r="G163" i="1"/>
  <c r="D163" i="1"/>
  <c r="C163" i="1"/>
  <c r="H163" i="1" s="1"/>
  <c r="D162" i="1"/>
  <c r="G162" i="1" s="1"/>
  <c r="C162" i="1"/>
  <c r="G161" i="1"/>
  <c r="D161" i="1"/>
  <c r="C161" i="1"/>
  <c r="H161" i="1" s="1"/>
  <c r="D160" i="1"/>
  <c r="G160" i="1" s="1"/>
  <c r="C160" i="1"/>
  <c r="G158" i="1"/>
  <c r="D158" i="1"/>
  <c r="C158" i="1"/>
  <c r="H158" i="1" s="1"/>
  <c r="D157" i="1"/>
  <c r="C157" i="1"/>
  <c r="H157" i="1" s="1"/>
  <c r="G156" i="1"/>
  <c r="D156" i="1"/>
  <c r="C156" i="1"/>
  <c r="H156" i="1" s="1"/>
  <c r="G155" i="1"/>
  <c r="D155" i="1"/>
  <c r="C155" i="1"/>
  <c r="H155" i="1" s="1"/>
  <c r="D154" i="1"/>
  <c r="G154" i="1" s="1"/>
  <c r="C154" i="1"/>
  <c r="G153" i="1"/>
  <c r="D153" i="1"/>
  <c r="C153" i="1"/>
  <c r="H153" i="1" s="1"/>
  <c r="G152" i="1"/>
  <c r="D152" i="1"/>
  <c r="C152" i="1"/>
  <c r="H152" i="1" s="1"/>
  <c r="G151" i="1"/>
  <c r="D151" i="1"/>
  <c r="C151" i="1"/>
  <c r="H151" i="1" s="1"/>
  <c r="D150" i="1"/>
  <c r="C150" i="1"/>
  <c r="H150" i="1" s="1"/>
  <c r="D149" i="1"/>
  <c r="C149" i="1"/>
  <c r="H149" i="1" s="1"/>
  <c r="D148"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D135" i="1"/>
  <c r="C135" i="1"/>
  <c r="H135" i="1" s="1"/>
  <c r="G134" i="1"/>
  <c r="D134" i="1"/>
  <c r="C134" i="1"/>
  <c r="H134" i="1" s="1"/>
  <c r="G133" i="1"/>
  <c r="D133" i="1"/>
  <c r="C133" i="1"/>
  <c r="H133" i="1" s="1"/>
  <c r="G132" i="1"/>
  <c r="D132" i="1"/>
  <c r="C132" i="1"/>
  <c r="H132" i="1" s="1"/>
  <c r="D131" i="1"/>
  <c r="C131" i="1"/>
  <c r="H131" i="1" s="1"/>
  <c r="D130" i="1"/>
  <c r="C130" i="1"/>
  <c r="H130"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G112" i="1"/>
  <c r="D112" i="1"/>
  <c r="C112" i="1"/>
  <c r="H112" i="1" s="1"/>
  <c r="G111" i="1"/>
  <c r="D111" i="1"/>
  <c r="C111" i="1"/>
  <c r="H111" i="1" s="1"/>
  <c r="G110" i="1"/>
  <c r="D110" i="1"/>
  <c r="C110" i="1"/>
  <c r="H110" i="1" s="1"/>
  <c r="G109" i="1"/>
  <c r="D109" i="1"/>
  <c r="C109" i="1"/>
  <c r="H109" i="1" s="1"/>
  <c r="D108" i="1"/>
  <c r="C108" i="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C81" i="1"/>
  <c r="H81" i="1" s="1"/>
  <c r="G80" i="1"/>
  <c r="D80" i="1"/>
  <c r="C80" i="1"/>
  <c r="H80" i="1" s="1"/>
  <c r="D79" i="1"/>
  <c r="C79"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D58" i="1"/>
  <c r="C58" i="1"/>
  <c r="H58" i="1" s="1"/>
  <c r="G57" i="1"/>
  <c r="D57" i="1"/>
  <c r="C57" i="1"/>
  <c r="H57" i="1" s="1"/>
  <c r="D56" i="1"/>
  <c r="G56" i="1" s="1"/>
  <c r="C56" i="1"/>
  <c r="H56" i="1" s="1"/>
  <c r="D55" i="1"/>
  <c r="G55" i="1" s="1"/>
  <c r="C55" i="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B214" i="9" l="1"/>
  <c r="E284" i="9"/>
  <c r="B284" i="9" s="1"/>
  <c r="G719" i="1"/>
  <c r="G718" i="1"/>
  <c r="E42" i="9"/>
  <c r="G713" i="1"/>
  <c r="G711" i="1"/>
  <c r="G703" i="1"/>
  <c r="G662" i="1"/>
  <c r="G649" i="1"/>
  <c r="E22" i="9"/>
  <c r="G647" i="1"/>
  <c r="F652" i="4"/>
  <c r="G643" i="1"/>
  <c r="G642" i="1"/>
  <c r="G645" i="1"/>
  <c r="G641" i="1"/>
  <c r="H386" i="1"/>
  <c r="H390" i="1"/>
  <c r="H364" i="1"/>
  <c r="E363" i="4"/>
  <c r="D358" i="1" s="1"/>
  <c r="G370" i="1"/>
  <c r="G366" i="1"/>
  <c r="G365" i="1"/>
  <c r="G364" i="1"/>
  <c r="H290" i="1"/>
  <c r="H413" i="1"/>
  <c r="G413" i="1"/>
  <c r="G290" i="1"/>
  <c r="H288" i="1"/>
  <c r="H411" i="1"/>
  <c r="H412" i="1"/>
  <c r="G411" i="1"/>
  <c r="G288" i="1"/>
  <c r="G412" i="1"/>
  <c r="H177" i="1"/>
  <c r="G206" i="1"/>
  <c r="G207" i="1"/>
  <c r="G190" i="1"/>
  <c r="H187" i="1"/>
  <c r="G187" i="1"/>
  <c r="E46" i="9"/>
  <c r="F222" i="9"/>
  <c r="B222" i="9" s="1"/>
  <c r="G184" i="1"/>
  <c r="H184" i="1"/>
  <c r="F188" i="4"/>
  <c r="E45" i="9"/>
  <c r="B45" i="9" s="1"/>
  <c r="G181" i="1"/>
  <c r="B218" i="9"/>
  <c r="G177" i="1"/>
  <c r="H175" i="1"/>
  <c r="H173" i="1"/>
  <c r="G175" i="1"/>
  <c r="G173" i="1"/>
  <c r="H170" i="1"/>
  <c r="G170" i="1"/>
  <c r="H168" i="1"/>
  <c r="G168" i="1"/>
  <c r="G167" i="1"/>
  <c r="H165" i="1"/>
  <c r="E163" i="4"/>
  <c r="D159" i="1" s="1"/>
  <c r="H166" i="1"/>
  <c r="F169" i="4"/>
  <c r="G166" i="1"/>
  <c r="G165" i="1"/>
  <c r="H162" i="1"/>
  <c r="H160" i="1"/>
  <c r="G157" i="1"/>
  <c r="F159" i="4"/>
  <c r="G148" i="1"/>
  <c r="E39" i="9"/>
  <c r="B39" i="9" s="1"/>
  <c r="H154" i="1"/>
  <c r="F152" i="4"/>
  <c r="H148" i="1"/>
  <c r="G150" i="1"/>
  <c r="G149" i="1"/>
  <c r="G146" i="1"/>
  <c r="G135" i="1"/>
  <c r="G130" i="1"/>
  <c r="G131" i="1"/>
  <c r="H113" i="1"/>
  <c r="F112" i="4"/>
  <c r="E37" i="9"/>
  <c r="B37" i="9" s="1"/>
  <c r="H108" i="1"/>
  <c r="E106" i="4"/>
  <c r="D102" i="1" s="1"/>
  <c r="D106" i="4"/>
  <c r="G108" i="1"/>
  <c r="F83" i="4"/>
  <c r="H79" i="1"/>
  <c r="G81" i="1"/>
  <c r="G79" i="1"/>
  <c r="G58" i="1"/>
  <c r="H55" i="1"/>
  <c r="G1271" i="1"/>
  <c r="E290" i="9"/>
  <c r="B290" i="9" s="1"/>
  <c r="G1263" i="1"/>
  <c r="G1241" i="1"/>
  <c r="H1240" i="1"/>
  <c r="G1240" i="1"/>
  <c r="H1229" i="1"/>
  <c r="E245" i="5"/>
  <c r="D1222" i="1" s="1"/>
  <c r="F246" i="5"/>
  <c r="H1224" i="1"/>
  <c r="G1227" i="1"/>
  <c r="H1228" i="1"/>
  <c r="H1232" i="1"/>
  <c r="G1232" i="1"/>
  <c r="H1236" i="1"/>
  <c r="D1215" i="1"/>
  <c r="G1217" i="1"/>
  <c r="G1154" i="1"/>
  <c r="H1155" i="1"/>
  <c r="E68" i="5"/>
  <c r="G1137" i="1"/>
  <c r="G1048" i="1"/>
  <c r="G1047" i="1"/>
  <c r="G1050" i="1"/>
  <c r="F69" i="5"/>
  <c r="H1047" i="1"/>
  <c r="H1050" i="1"/>
  <c r="H1032" i="1"/>
  <c r="G1028" i="1"/>
  <c r="H1028" i="1"/>
  <c r="F45" i="5"/>
  <c r="H1023" i="1"/>
  <c r="H1027" i="1"/>
  <c r="D12" i="5"/>
  <c r="C990" i="1" s="1"/>
  <c r="G1004" i="1"/>
  <c r="H1004" i="1"/>
  <c r="G997" i="1"/>
  <c r="H1003" i="1"/>
  <c r="F19" i="5"/>
  <c r="G999" i="1"/>
  <c r="H999" i="1"/>
  <c r="H997" i="1"/>
  <c r="G998" i="1"/>
  <c r="H998" i="1"/>
  <c r="F115" i="6"/>
  <c r="F114" i="6"/>
  <c r="G1408" i="1"/>
  <c r="H1438" i="1"/>
  <c r="G1579" i="1"/>
  <c r="G1576" i="1"/>
  <c r="H1524" i="1"/>
  <c r="G1524" i="1"/>
  <c r="G1504" i="1"/>
  <c r="G1503" i="1"/>
  <c r="G1501" i="1"/>
  <c r="G1492" i="1"/>
  <c r="G1491" i="1"/>
  <c r="G1484" i="1"/>
  <c r="G1481" i="1"/>
  <c r="G1483" i="1"/>
  <c r="H570" i="1"/>
  <c r="G570" i="1"/>
  <c r="H572" i="1"/>
  <c r="G572" i="1"/>
  <c r="H576" i="1"/>
  <c r="G576" i="1"/>
  <c r="H578" i="1"/>
  <c r="G578" i="1"/>
  <c r="H580" i="1"/>
  <c r="G580" i="1"/>
  <c r="H582" i="1"/>
  <c r="G582" i="1"/>
  <c r="H584" i="1"/>
  <c r="G584" i="1"/>
  <c r="H586" i="1"/>
  <c r="G586" i="1"/>
  <c r="H621" i="1"/>
  <c r="G621" i="1"/>
  <c r="H623" i="1"/>
  <c r="G623" i="1"/>
  <c r="H625" i="1"/>
  <c r="G625" i="1"/>
  <c r="H627" i="1"/>
  <c r="G627" i="1"/>
  <c r="H632" i="1"/>
  <c r="G6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2" i="1"/>
  <c r="G772" i="1"/>
  <c r="H774" i="1"/>
  <c r="G774" i="1"/>
  <c r="H776" i="1"/>
  <c r="G776" i="1"/>
  <c r="H778" i="1"/>
  <c r="G778" i="1"/>
  <c r="H780" i="1"/>
  <c r="G780" i="1"/>
  <c r="H782" i="1"/>
  <c r="G782" i="1"/>
  <c r="H784" i="1"/>
  <c r="G784" i="1"/>
  <c r="H786" i="1"/>
  <c r="G786" i="1"/>
  <c r="H788" i="1"/>
  <c r="G788" i="1"/>
  <c r="H790" i="1"/>
  <c r="G790" i="1"/>
  <c r="H792" i="1"/>
  <c r="G792" i="1"/>
  <c r="H794" i="1"/>
  <c r="G794" i="1"/>
  <c r="G807" i="1"/>
  <c r="H807" i="1"/>
  <c r="G823" i="1"/>
  <c r="H823" i="1"/>
  <c r="G831" i="1"/>
  <c r="H831" i="1"/>
  <c r="G839" i="1"/>
  <c r="H839" i="1"/>
  <c r="G847" i="1"/>
  <c r="H847" i="1"/>
  <c r="G855" i="1"/>
  <c r="H855" i="1"/>
  <c r="G863" i="1"/>
  <c r="H863" i="1"/>
  <c r="G871" i="1"/>
  <c r="H871" i="1"/>
  <c r="G879" i="1"/>
  <c r="H879" i="1"/>
  <c r="G887" i="1"/>
  <c r="H887" i="1"/>
  <c r="G895" i="1"/>
  <c r="H895" i="1"/>
  <c r="H1128" i="1"/>
  <c r="G1128" i="1"/>
  <c r="H1144" i="1"/>
  <c r="G1144" i="1"/>
  <c r="G487" i="1"/>
  <c r="G491" i="1"/>
  <c r="G495" i="1"/>
  <c r="G499" i="1"/>
  <c r="G503" i="1"/>
  <c r="G507" i="1"/>
  <c r="G510" i="1"/>
  <c r="G514" i="1"/>
  <c r="G518" i="1"/>
  <c r="G524" i="1"/>
  <c r="G528" i="1"/>
  <c r="G532" i="1"/>
  <c r="G536" i="1"/>
  <c r="G540" i="1"/>
  <c r="G544" i="1"/>
  <c r="G548" i="1"/>
  <c r="G552" i="1"/>
  <c r="G556" i="1"/>
  <c r="G560" i="1"/>
  <c r="G563" i="1"/>
  <c r="G567"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41" i="1"/>
  <c r="H643" i="1"/>
  <c r="H645" i="1"/>
  <c r="H647" i="1"/>
  <c r="H649" i="1"/>
  <c r="H651" i="1"/>
  <c r="H653"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69" i="1"/>
  <c r="G811" i="1"/>
  <c r="H811" i="1"/>
  <c r="H1060" i="1"/>
  <c r="G1060" i="1"/>
  <c r="H1080" i="1"/>
  <c r="G1080" i="1"/>
  <c r="H1096" i="1"/>
  <c r="G1096" i="1"/>
  <c r="H569" i="1"/>
  <c r="G569" i="1"/>
  <c r="H571" i="1"/>
  <c r="G571" i="1"/>
  <c r="H573" i="1"/>
  <c r="G573" i="1"/>
  <c r="H575" i="1"/>
  <c r="G575" i="1"/>
  <c r="H577" i="1"/>
  <c r="G577" i="1"/>
  <c r="H579" i="1"/>
  <c r="G579" i="1"/>
  <c r="H581" i="1"/>
  <c r="G581" i="1"/>
  <c r="H583" i="1"/>
  <c r="G583" i="1"/>
  <c r="H585" i="1"/>
  <c r="G585" i="1"/>
  <c r="H620" i="1"/>
  <c r="G620" i="1"/>
  <c r="H622" i="1"/>
  <c r="G622" i="1"/>
  <c r="H624" i="1"/>
  <c r="G624" i="1"/>
  <c r="H626" i="1"/>
  <c r="G626" i="1"/>
  <c r="H628" i="1"/>
  <c r="G628" i="1"/>
  <c r="H631" i="1"/>
  <c r="G6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G799" i="1"/>
  <c r="H799" i="1"/>
  <c r="G815" i="1"/>
  <c r="H815" i="1"/>
  <c r="G827" i="1"/>
  <c r="H827" i="1"/>
  <c r="G835" i="1"/>
  <c r="H835" i="1"/>
  <c r="G843" i="1"/>
  <c r="H843" i="1"/>
  <c r="G851" i="1"/>
  <c r="H851" i="1"/>
  <c r="G859" i="1"/>
  <c r="H859" i="1"/>
  <c r="G867" i="1"/>
  <c r="H867" i="1"/>
  <c r="G875" i="1"/>
  <c r="H875" i="1"/>
  <c r="G883" i="1"/>
  <c r="H883" i="1"/>
  <c r="G891" i="1"/>
  <c r="H891" i="1"/>
  <c r="G899" i="1"/>
  <c r="H899" i="1"/>
  <c r="H1172" i="1"/>
  <c r="G1172" i="1"/>
  <c r="H1336" i="1"/>
  <c r="G1336" i="1"/>
  <c r="H1344" i="1"/>
  <c r="G1344" i="1"/>
  <c r="H1352" i="1"/>
  <c r="G1352" i="1"/>
  <c r="H1360" i="1"/>
  <c r="G1360" i="1"/>
  <c r="H1368" i="1"/>
  <c r="G1368" i="1"/>
  <c r="H1376" i="1"/>
  <c r="G1376" i="1"/>
  <c r="G489" i="1"/>
  <c r="G493" i="1"/>
  <c r="G497" i="1"/>
  <c r="G501" i="1"/>
  <c r="G505" i="1"/>
  <c r="G512" i="1"/>
  <c r="G516" i="1"/>
  <c r="G520" i="1"/>
  <c r="G526" i="1"/>
  <c r="G530" i="1"/>
  <c r="G534" i="1"/>
  <c r="G538" i="1"/>
  <c r="G542" i="1"/>
  <c r="G546" i="1"/>
  <c r="G550" i="1"/>
  <c r="G554" i="1"/>
  <c r="G558" i="1"/>
  <c r="G565"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70" i="1"/>
  <c r="G803" i="1"/>
  <c r="H803" i="1"/>
  <c r="G819" i="1"/>
  <c r="H819" i="1"/>
  <c r="H1064" i="1"/>
  <c r="G1064" i="1"/>
  <c r="H1068" i="1"/>
  <c r="G1068" i="1"/>
  <c r="H1084" i="1"/>
  <c r="G1084" i="1"/>
  <c r="H1100" i="1"/>
  <c r="G1100" i="1"/>
  <c r="H1116" i="1"/>
  <c r="G1116" i="1"/>
  <c r="H1132" i="1"/>
  <c r="G1132" i="1"/>
  <c r="H1148" i="1"/>
  <c r="G1148" i="1"/>
  <c r="H1156" i="1"/>
  <c r="G1156" i="1"/>
  <c r="H1176" i="1"/>
  <c r="G1176" i="1"/>
  <c r="H1072" i="1"/>
  <c r="G1072" i="1"/>
  <c r="H1088" i="1"/>
  <c r="G1088" i="1"/>
  <c r="H1104" i="1"/>
  <c r="G1104" i="1"/>
  <c r="H1120" i="1"/>
  <c r="G1120" i="1"/>
  <c r="H1136" i="1"/>
  <c r="G1136" i="1"/>
  <c r="H1160" i="1"/>
  <c r="G1160" i="1"/>
  <c r="G796" i="1"/>
  <c r="H798" i="1"/>
  <c r="G800" i="1"/>
  <c r="H802" i="1"/>
  <c r="G804" i="1"/>
  <c r="H806" i="1"/>
  <c r="G808" i="1"/>
  <c r="H810" i="1"/>
  <c r="G812" i="1"/>
  <c r="H814" i="1"/>
  <c r="G816" i="1"/>
  <c r="H818" i="1"/>
  <c r="G820" i="1"/>
  <c r="H822" i="1"/>
  <c r="H826" i="1"/>
  <c r="H830" i="1"/>
  <c r="H834" i="1"/>
  <c r="H838" i="1"/>
  <c r="H842" i="1"/>
  <c r="H846" i="1"/>
  <c r="H850" i="1"/>
  <c r="H854" i="1"/>
  <c r="H858" i="1"/>
  <c r="H862" i="1"/>
  <c r="H866" i="1"/>
  <c r="H870" i="1"/>
  <c r="H874" i="1"/>
  <c r="H878" i="1"/>
  <c r="H882" i="1"/>
  <c r="H886" i="1"/>
  <c r="H890" i="1"/>
  <c r="H894" i="1"/>
  <c r="H898" i="1"/>
  <c r="H902" i="1"/>
  <c r="H1076" i="1"/>
  <c r="G1076" i="1"/>
  <c r="H1092" i="1"/>
  <c r="G1092" i="1"/>
  <c r="H1108" i="1"/>
  <c r="G1108" i="1"/>
  <c r="H1140" i="1"/>
  <c r="G1140" i="1"/>
  <c r="H1164" i="1"/>
  <c r="G1164" i="1"/>
  <c r="H1168" i="1"/>
  <c r="G1168" i="1"/>
  <c r="H1328" i="1"/>
  <c r="G1328" i="1"/>
  <c r="J1439" i="1"/>
  <c r="G1439" i="1"/>
  <c r="J1441" i="1"/>
  <c r="G1441" i="1"/>
  <c r="J1443" i="1"/>
  <c r="G1443" i="1"/>
  <c r="H1522" i="1"/>
  <c r="G1522" i="1"/>
  <c r="H1527" i="1"/>
  <c r="G1527" i="1"/>
  <c r="H1538" i="1"/>
  <c r="G1538" i="1"/>
  <c r="H1066" i="1"/>
  <c r="H1070" i="1"/>
  <c r="H1074"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06" i="1"/>
  <c r="H1210" i="1"/>
  <c r="H1216" i="1"/>
  <c r="H1220" i="1"/>
  <c r="H1223" i="1"/>
  <c r="H1227" i="1"/>
  <c r="H1332" i="1"/>
  <c r="G1332" i="1"/>
  <c r="G1337" i="1"/>
  <c r="H1340" i="1"/>
  <c r="G1340" i="1"/>
  <c r="G1345" i="1"/>
  <c r="H1348" i="1"/>
  <c r="G1348" i="1"/>
  <c r="G1353" i="1"/>
  <c r="H1356" i="1"/>
  <c r="G1356" i="1"/>
  <c r="G1361" i="1"/>
  <c r="H1364" i="1"/>
  <c r="G1364" i="1"/>
  <c r="G1369" i="1"/>
  <c r="H1372" i="1"/>
  <c r="G1372" i="1"/>
  <c r="G1377" i="1"/>
  <c r="G1059" i="1"/>
  <c r="H1061" i="1"/>
  <c r="G1063"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G1155" i="1"/>
  <c r="H1157" i="1"/>
  <c r="G1159" i="1"/>
  <c r="H1161" i="1"/>
  <c r="G1163" i="1"/>
  <c r="H1165" i="1"/>
  <c r="H1169" i="1"/>
  <c r="G1171" i="1"/>
  <c r="H1173" i="1"/>
  <c r="G1175" i="1"/>
  <c r="H1177" i="1"/>
  <c r="H1181" i="1"/>
  <c r="H1185" i="1"/>
  <c r="H1189" i="1"/>
  <c r="H1193" i="1"/>
  <c r="H1197" i="1"/>
  <c r="H1201" i="1"/>
  <c r="H1205" i="1"/>
  <c r="H1209" i="1"/>
  <c r="H1213" i="1"/>
  <c r="H1219" i="1"/>
  <c r="H1226" i="1"/>
  <c r="H1324" i="1"/>
  <c r="G1324" i="1"/>
  <c r="J1478" i="1"/>
  <c r="G1478" i="1"/>
  <c r="H1323" i="1"/>
  <c r="H1327" i="1"/>
  <c r="H1331" i="1"/>
  <c r="H1335" i="1"/>
  <c r="H1339" i="1"/>
  <c r="H1343" i="1"/>
  <c r="H1347" i="1"/>
  <c r="H1351" i="1"/>
  <c r="H1355" i="1"/>
  <c r="H1359" i="1"/>
  <c r="H1363" i="1"/>
  <c r="H1367" i="1"/>
  <c r="H1371" i="1"/>
  <c r="H1375" i="1"/>
  <c r="H1379" i="1"/>
  <c r="H1386" i="1"/>
  <c r="H1390" i="1"/>
  <c r="H1394" i="1"/>
  <c r="H1398" i="1"/>
  <c r="H1402" i="1"/>
  <c r="H1406" i="1"/>
  <c r="H1410" i="1"/>
  <c r="H1414" i="1"/>
  <c r="H1418" i="1"/>
  <c r="H1422" i="1"/>
  <c r="H1426" i="1"/>
  <c r="H1430" i="1"/>
  <c r="H1434" i="1"/>
  <c r="H1437" i="1"/>
  <c r="G1453" i="1"/>
  <c r="H1453" i="1"/>
  <c r="H1463" i="1"/>
  <c r="H1465" i="1"/>
  <c r="H1467" i="1"/>
  <c r="G1474" i="1"/>
  <c r="J1474" i="1"/>
  <c r="H1474" i="1"/>
  <c r="H1534" i="1"/>
  <c r="G1534" i="1"/>
  <c r="H1539" i="1"/>
  <c r="G1539" i="1"/>
  <c r="D7" i="5"/>
  <c r="H1322" i="1"/>
  <c r="H1326" i="1"/>
  <c r="H1330" i="1"/>
  <c r="H1334" i="1"/>
  <c r="H1338" i="1"/>
  <c r="H1342" i="1"/>
  <c r="H1346" i="1"/>
  <c r="H1350" i="1"/>
  <c r="H1354" i="1"/>
  <c r="H1358" i="1"/>
  <c r="H1362" i="1"/>
  <c r="H1366" i="1"/>
  <c r="H1370" i="1"/>
  <c r="H1374" i="1"/>
  <c r="H1378" i="1"/>
  <c r="H1382" i="1"/>
  <c r="H1385" i="1"/>
  <c r="H1389" i="1"/>
  <c r="H1393" i="1"/>
  <c r="H1397" i="1"/>
  <c r="H1401" i="1"/>
  <c r="H1405" i="1"/>
  <c r="H1409" i="1"/>
  <c r="H1413" i="1"/>
  <c r="H1417" i="1"/>
  <c r="H1421" i="1"/>
  <c r="H1425" i="1"/>
  <c r="H1429" i="1"/>
  <c r="H1433" i="1"/>
  <c r="H1446" i="1"/>
  <c r="G1446" i="1"/>
  <c r="I1446" i="1" s="1"/>
  <c r="H1448" i="1"/>
  <c r="G1448" i="1"/>
  <c r="H1450" i="1"/>
  <c r="G1450" i="1"/>
  <c r="I1450" i="1" s="1"/>
  <c r="H1452" i="1"/>
  <c r="G1452" i="1"/>
  <c r="J1463" i="1"/>
  <c r="G1463" i="1"/>
  <c r="I1463" i="1" s="1"/>
  <c r="J1465" i="1"/>
  <c r="G1465" i="1"/>
  <c r="J1467" i="1"/>
  <c r="G1467" i="1"/>
  <c r="G1472" i="1"/>
  <c r="I1472" i="1" s="1"/>
  <c r="J1472" i="1"/>
  <c r="H1472" i="1"/>
  <c r="H1494" i="1"/>
  <c r="G1494" i="1"/>
  <c r="H1498" i="1"/>
  <c r="G1498" i="1"/>
  <c r="H1530" i="1"/>
  <c r="G1530" i="1"/>
  <c r="H1535" i="1"/>
  <c r="G1535" i="1"/>
  <c r="H32" i="3"/>
  <c r="C1475" i="1"/>
  <c r="D38" i="7"/>
  <c r="H1499" i="1"/>
  <c r="G1499" i="1"/>
  <c r="H1325" i="1"/>
  <c r="H1333" i="1"/>
  <c r="H1337" i="1"/>
  <c r="H1341" i="1"/>
  <c r="H1345" i="1"/>
  <c r="H1349" i="1"/>
  <c r="H1353" i="1"/>
  <c r="H1357" i="1"/>
  <c r="H1361" i="1"/>
  <c r="H1365" i="1"/>
  <c r="H1369" i="1"/>
  <c r="H1373" i="1"/>
  <c r="H1377" i="1"/>
  <c r="H1381" i="1"/>
  <c r="H1384" i="1"/>
  <c r="H1388" i="1"/>
  <c r="H1392" i="1"/>
  <c r="H1396" i="1"/>
  <c r="H1400" i="1"/>
  <c r="H1404" i="1"/>
  <c r="H1408" i="1"/>
  <c r="H1412" i="1"/>
  <c r="H1416" i="1"/>
  <c r="H1420" i="1"/>
  <c r="H1424" i="1"/>
  <c r="H1428" i="1"/>
  <c r="H1432" i="1"/>
  <c r="H1439" i="1"/>
  <c r="G1440" i="1"/>
  <c r="I1440" i="1" s="1"/>
  <c r="J1440" i="1"/>
  <c r="H1441" i="1"/>
  <c r="G1442" i="1"/>
  <c r="I1442" i="1" s="1"/>
  <c r="J1442" i="1"/>
  <c r="H1443" i="1"/>
  <c r="G1444" i="1"/>
  <c r="I1444" i="1" s="1"/>
  <c r="J1444" i="1"/>
  <c r="J1445" i="1"/>
  <c r="I1458" i="1"/>
  <c r="G1462" i="1"/>
  <c r="J1462" i="1"/>
  <c r="H1462" i="1"/>
  <c r="G1464" i="1"/>
  <c r="I1464" i="1" s="1"/>
  <c r="J1464" i="1"/>
  <c r="H1464" i="1"/>
  <c r="G1466" i="1"/>
  <c r="I1466" i="1" s="1"/>
  <c r="J1466" i="1"/>
  <c r="H1466" i="1"/>
  <c r="G1468" i="1"/>
  <c r="J1468" i="1"/>
  <c r="H1468" i="1"/>
  <c r="H1482" i="1"/>
  <c r="G1482" i="1"/>
  <c r="H1495" i="1"/>
  <c r="G1495" i="1"/>
  <c r="H1526" i="1"/>
  <c r="G1526" i="1"/>
  <c r="H1531" i="1"/>
  <c r="G1531" i="1"/>
  <c r="F177" i="4"/>
  <c r="D163" i="4"/>
  <c r="F299" i="4"/>
  <c r="H1445" i="1"/>
  <c r="G1455" i="1"/>
  <c r="I1455" i="1" s="1"/>
  <c r="J1455" i="1"/>
  <c r="H1456" i="1"/>
  <c r="I1456" i="1" s="1"/>
  <c r="G1457" i="1"/>
  <c r="I1457" i="1" s="1"/>
  <c r="J1457" i="1"/>
  <c r="H1458" i="1"/>
  <c r="G1459" i="1"/>
  <c r="I1459" i="1" s="1"/>
  <c r="J1459" i="1"/>
  <c r="H1460" i="1"/>
  <c r="I1460" i="1" s="1"/>
  <c r="H1470" i="1"/>
  <c r="H1486" i="1"/>
  <c r="G1486" i="1"/>
  <c r="H1502" i="1"/>
  <c r="G1502" i="1"/>
  <c r="H1506" i="1"/>
  <c r="G1506" i="1"/>
  <c r="H1510" i="1"/>
  <c r="G1510" i="1"/>
  <c r="H1514" i="1"/>
  <c r="G1514" i="1"/>
  <c r="D50" i="4"/>
  <c r="D82" i="4"/>
  <c r="F134" i="4"/>
  <c r="D133" i="4"/>
  <c r="F90" i="6"/>
  <c r="D89" i="6"/>
  <c r="I1471" i="1"/>
  <c r="I1473" i="1"/>
  <c r="H1476" i="1"/>
  <c r="I1476" i="1" s="1"/>
  <c r="G1477" i="1"/>
  <c r="I1477" i="1" s="1"/>
  <c r="J1477" i="1"/>
  <c r="H1478" i="1"/>
  <c r="G1479" i="1"/>
  <c r="I1479" i="1" s="1"/>
  <c r="J1479" i="1"/>
  <c r="H1490" i="1"/>
  <c r="G1490" i="1"/>
  <c r="H1542" i="1"/>
  <c r="G1542" i="1"/>
  <c r="H1546" i="1"/>
  <c r="G1546" i="1"/>
  <c r="H1550" i="1"/>
  <c r="G1550" i="1"/>
  <c r="H1554" i="1"/>
  <c r="G1554" i="1"/>
  <c r="H1558" i="1"/>
  <c r="G1558" i="1"/>
  <c r="H1562" i="1"/>
  <c r="G1562" i="1"/>
  <c r="H1566" i="1"/>
  <c r="G1566" i="1"/>
  <c r="H1570" i="1"/>
  <c r="G1570" i="1"/>
  <c r="H1574" i="1"/>
  <c r="G1574" i="1"/>
  <c r="H1578" i="1"/>
  <c r="G1578" i="1"/>
  <c r="F225" i="4"/>
  <c r="D224" i="4"/>
  <c r="F312" i="4"/>
  <c r="D311" i="4"/>
  <c r="D298" i="4" s="1"/>
  <c r="F416" i="4"/>
  <c r="D643" i="4"/>
  <c r="E420" i="4"/>
  <c r="F135" i="5"/>
  <c r="D134" i="5"/>
  <c r="G289" i="9"/>
  <c r="F177" i="5"/>
  <c r="H289" i="9"/>
  <c r="E176" i="5"/>
  <c r="E5" i="7"/>
  <c r="G202" i="9"/>
  <c r="E202" i="9" s="1"/>
  <c r="B202" i="9" s="1"/>
  <c r="D7" i="4"/>
  <c r="E50" i="4"/>
  <c r="D46" i="1" s="1"/>
  <c r="E82" i="4"/>
  <c r="D78" i="1" s="1"/>
  <c r="F253" i="4"/>
  <c r="D252" i="4"/>
  <c r="E298" i="4"/>
  <c r="E311" i="4"/>
  <c r="D306" i="1" s="1"/>
  <c r="F364" i="4"/>
  <c r="D363" i="4"/>
  <c r="D350" i="4" s="1"/>
  <c r="E643" i="4"/>
  <c r="D637" i="1" s="1"/>
  <c r="E528" i="4"/>
  <c r="G142" i="9"/>
  <c r="E142" i="9" s="1"/>
  <c r="B142" i="9" s="1"/>
  <c r="F603" i="4"/>
  <c r="D593" i="4"/>
  <c r="E141" i="6"/>
  <c r="F422" i="4"/>
  <c r="D421" i="4"/>
  <c r="F490" i="4"/>
  <c r="D484" i="4"/>
  <c r="G286" i="9"/>
  <c r="E286" i="9" s="1"/>
  <c r="B286" i="9" s="1"/>
  <c r="F88" i="5"/>
  <c r="D87" i="5"/>
  <c r="G287" i="9"/>
  <c r="E287" i="9" s="1"/>
  <c r="B287" i="9" s="1"/>
  <c r="D146" i="5"/>
  <c r="F149" i="5"/>
  <c r="F191" i="5"/>
  <c r="D190" i="5"/>
  <c r="F239" i="5"/>
  <c r="D238" i="5"/>
  <c r="F259" i="5"/>
  <c r="D258" i="5"/>
  <c r="B25" i="9"/>
  <c r="B41" i="9"/>
  <c r="B57" i="9"/>
  <c r="B73" i="9"/>
  <c r="D215" i="4"/>
  <c r="D263" i="4"/>
  <c r="D459" i="4"/>
  <c r="D529" i="4"/>
  <c r="E12" i="5"/>
  <c r="F12" i="5" s="1"/>
  <c r="D245" i="5"/>
  <c r="F250" i="5"/>
  <c r="F6" i="6"/>
  <c r="D5" i="6"/>
  <c r="D42" i="8"/>
  <c r="B274" i="9"/>
  <c r="B21" i="9"/>
  <c r="B53" i="9"/>
  <c r="B69" i="9"/>
  <c r="G164" i="9"/>
  <c r="G210" i="9"/>
  <c r="E210" i="9" s="1"/>
  <c r="B210" i="9" s="1"/>
  <c r="H20" i="9"/>
  <c r="G20" i="9"/>
  <c r="D196" i="4"/>
  <c r="D644" i="4"/>
  <c r="F478" i="4"/>
  <c r="D472" i="4"/>
  <c r="F516" i="4"/>
  <c r="D515" i="4"/>
  <c r="F568" i="4"/>
  <c r="D567" i="4"/>
  <c r="E580" i="4"/>
  <c r="D574" i="1" s="1"/>
  <c r="F626" i="4"/>
  <c r="D625" i="4"/>
  <c r="G292" i="9"/>
  <c r="E292" i="9" s="1"/>
  <c r="B292" i="9" s="1"/>
  <c r="F206" i="5"/>
  <c r="D35" i="6"/>
  <c r="D43" i="8"/>
  <c r="B33" i="9"/>
  <c r="B49" i="9"/>
  <c r="B65" i="9"/>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B146" i="9"/>
  <c r="G211" i="9"/>
  <c r="E211" i="9" s="1"/>
  <c r="B211" i="9" s="1"/>
  <c r="B22" i="9"/>
  <c r="B26" i="9"/>
  <c r="B30" i="9"/>
  <c r="B34" i="9"/>
  <c r="B38" i="9"/>
  <c r="B42" i="9"/>
  <c r="B46" i="9"/>
  <c r="B50" i="9"/>
  <c r="B54" i="9"/>
  <c r="B58" i="9"/>
  <c r="B62" i="9"/>
  <c r="B66" i="9"/>
  <c r="B70" i="9"/>
  <c r="B74" i="9"/>
  <c r="B75" i="9"/>
  <c r="B79" i="9"/>
  <c r="B83" i="9"/>
  <c r="B87" i="9"/>
  <c r="B91" i="9"/>
  <c r="B95" i="9"/>
  <c r="B99" i="9"/>
  <c r="B103" i="9"/>
  <c r="B107" i="9"/>
  <c r="B111" i="9"/>
  <c r="B115" i="9"/>
  <c r="B119" i="9"/>
  <c r="B123" i="9"/>
  <c r="B127" i="9"/>
  <c r="B131" i="9"/>
  <c r="B135" i="9"/>
  <c r="B139" i="9"/>
  <c r="G198" i="9"/>
  <c r="E198" i="9" s="1"/>
  <c r="B198" i="9" s="1"/>
  <c r="B226" i="9"/>
  <c r="B230" i="9"/>
  <c r="B234" i="9"/>
  <c r="B238" i="9"/>
  <c r="B242" i="9"/>
  <c r="B246" i="9"/>
  <c r="B250" i="9"/>
  <c r="B254" i="9"/>
  <c r="B258" i="9"/>
  <c r="B262" i="9"/>
  <c r="B266" i="9"/>
  <c r="B270" i="9"/>
  <c r="B78" i="9"/>
  <c r="B82" i="9"/>
  <c r="B86" i="9"/>
  <c r="B90" i="9"/>
  <c r="B94" i="9"/>
  <c r="B98" i="9"/>
  <c r="B102" i="9"/>
  <c r="B106" i="9"/>
  <c r="B110" i="9"/>
  <c r="B114" i="9"/>
  <c r="B118" i="9"/>
  <c r="B122" i="9"/>
  <c r="B126" i="9"/>
  <c r="B130" i="9"/>
  <c r="B134" i="9"/>
  <c r="B138" i="9"/>
  <c r="E145" i="9"/>
  <c r="B145" i="9" s="1"/>
  <c r="E149" i="9"/>
  <c r="B149" i="9" s="1"/>
  <c r="E153" i="9"/>
  <c r="B153" i="9" s="1"/>
  <c r="E157" i="9"/>
  <c r="B157" i="9" s="1"/>
  <c r="G162" i="9"/>
  <c r="E162" i="9" s="1"/>
  <c r="B162" i="9" s="1"/>
  <c r="L191" i="9"/>
  <c r="F191" i="9" s="1"/>
  <c r="G195" i="9"/>
  <c r="E195" i="9" s="1"/>
  <c r="B195" i="9" s="1"/>
  <c r="G199" i="9"/>
  <c r="E199" i="9" s="1"/>
  <c r="B199" i="9" s="1"/>
  <c r="G203" i="9"/>
  <c r="E203" i="9" s="1"/>
  <c r="B203" i="9" s="1"/>
  <c r="G207" i="9"/>
  <c r="E207" i="9" s="1"/>
  <c r="B207"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L212" i="9"/>
  <c r="F212" i="9" s="1"/>
  <c r="B212" i="9" s="1"/>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163" i="9"/>
  <c r="E163" i="9" s="1"/>
  <c r="B163" i="9" s="1"/>
  <c r="G161" i="9"/>
  <c r="E161" i="9" s="1"/>
  <c r="B161" i="9" s="1"/>
  <c r="I10" i="9"/>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143" i="9"/>
  <c r="B147" i="9"/>
  <c r="B151" i="9"/>
  <c r="B155" i="9"/>
  <c r="G160" i="9"/>
  <c r="E160" i="9" s="1"/>
  <c r="B160" i="9" s="1"/>
  <c r="B225" i="9"/>
  <c r="B281" i="9"/>
  <c r="F216" i="9"/>
  <c r="B216" i="9" s="1"/>
  <c r="F220" i="9"/>
  <c r="B220" i="9" s="1"/>
  <c r="F224" i="9"/>
  <c r="B224" i="9" s="1"/>
  <c r="E280" i="9"/>
  <c r="B280" i="9" s="1"/>
  <c r="F293" i="9"/>
  <c r="B191" i="9" l="1"/>
  <c r="E350" i="4"/>
  <c r="E151" i="4"/>
  <c r="E289" i="4" s="1"/>
  <c r="F106" i="4"/>
  <c r="C102" i="1"/>
  <c r="E237" i="5"/>
  <c r="I23" i="3" s="1"/>
  <c r="D1046" i="1"/>
  <c r="I21" i="3"/>
  <c r="G294" i="9"/>
  <c r="E294" i="9" s="1"/>
  <c r="B294" i="9" s="1"/>
  <c r="D407" i="4"/>
  <c r="F298" i="4"/>
  <c r="C293" i="1"/>
  <c r="I35" i="3"/>
  <c r="C1518" i="1"/>
  <c r="F459" i="4"/>
  <c r="C453" i="1"/>
  <c r="G291" i="9"/>
  <c r="E291" i="9" s="1"/>
  <c r="B291" i="9" s="1"/>
  <c r="F190" i="5"/>
  <c r="C1167" i="1"/>
  <c r="D176" i="5"/>
  <c r="F163" i="4"/>
  <c r="D151" i="4"/>
  <c r="C159" i="1"/>
  <c r="I1441" i="1"/>
  <c r="E165" i="9"/>
  <c r="B165" i="9" s="1"/>
  <c r="F35" i="6"/>
  <c r="H25" i="3"/>
  <c r="C1329" i="1"/>
  <c r="F515" i="4"/>
  <c r="C509" i="1"/>
  <c r="F644" i="4"/>
  <c r="C638" i="1"/>
  <c r="F245" i="5"/>
  <c r="C1222" i="1"/>
  <c r="F263" i="4"/>
  <c r="C259" i="1"/>
  <c r="F87" i="5"/>
  <c r="D68" i="5"/>
  <c r="C1065" i="1"/>
  <c r="F593" i="4"/>
  <c r="C587" i="1"/>
  <c r="D1436" i="1"/>
  <c r="I29" i="3"/>
  <c r="G297" i="9"/>
  <c r="E297" i="9" s="1"/>
  <c r="E635" i="4"/>
  <c r="D629" i="1" s="1"/>
  <c r="D414" i="1"/>
  <c r="F133" i="4"/>
  <c r="C129" i="1"/>
  <c r="I1468" i="1"/>
  <c r="H31" i="3"/>
  <c r="C1469" i="1"/>
  <c r="I1467" i="1"/>
  <c r="H20" i="3"/>
  <c r="C985" i="1"/>
  <c r="I1478" i="1"/>
  <c r="F258" i="5"/>
  <c r="C1235" i="1"/>
  <c r="I28" i="3"/>
  <c r="D1435" i="1"/>
  <c r="D408" i="4"/>
  <c r="F350" i="4"/>
  <c r="C345" i="1"/>
  <c r="F50" i="4"/>
  <c r="C46" i="1"/>
  <c r="H574" i="1"/>
  <c r="G574" i="1"/>
  <c r="F196" i="4"/>
  <c r="C192" i="1"/>
  <c r="E164" i="9"/>
  <c r="B164" i="9" s="1"/>
  <c r="G299" i="9"/>
  <c r="E299" i="9" s="1"/>
  <c r="H24" i="3"/>
  <c r="F5" i="6"/>
  <c r="D141" i="6"/>
  <c r="C1299" i="1"/>
  <c r="E7" i="5"/>
  <c r="F7" i="5" s="1"/>
  <c r="D990" i="1"/>
  <c r="F215" i="4"/>
  <c r="C211" i="1"/>
  <c r="D237" i="5"/>
  <c r="F238" i="5"/>
  <c r="C1215" i="1"/>
  <c r="D420" i="4"/>
  <c r="F421" i="4"/>
  <c r="C415" i="1"/>
  <c r="F363" i="4"/>
  <c r="C358" i="1"/>
  <c r="E407" i="4"/>
  <c r="D402" i="1" s="1"/>
  <c r="D293" i="1"/>
  <c r="I22" i="3"/>
  <c r="D1153" i="1"/>
  <c r="E289" i="9"/>
  <c r="B289" i="9" s="1"/>
  <c r="F643" i="4"/>
  <c r="C637" i="1"/>
  <c r="F224" i="4"/>
  <c r="C220" i="1"/>
  <c r="I1462" i="1"/>
  <c r="H1475" i="1"/>
  <c r="G1475" i="1"/>
  <c r="I1474" i="1"/>
  <c r="I1443" i="1"/>
  <c r="I1439" i="1"/>
  <c r="F625" i="4"/>
  <c r="C619" i="1"/>
  <c r="G295" i="9"/>
  <c r="E295" i="9" s="1"/>
  <c r="B295" i="9" s="1"/>
  <c r="K1432" i="9"/>
  <c r="I34" i="3"/>
  <c r="C1517" i="1"/>
  <c r="F484" i="4"/>
  <c r="C478" i="1"/>
  <c r="E636" i="4"/>
  <c r="D630" i="1" s="1"/>
  <c r="D522" i="1"/>
  <c r="F311" i="4"/>
  <c r="C306" i="1"/>
  <c r="F567" i="4"/>
  <c r="C561" i="1"/>
  <c r="F472" i="4"/>
  <c r="C466" i="1"/>
  <c r="E20" i="9"/>
  <c r="F529" i="4"/>
  <c r="D528" i="4"/>
  <c r="C523" i="1"/>
  <c r="F146" i="5"/>
  <c r="C1124" i="1"/>
  <c r="F252" i="4"/>
  <c r="C248" i="1"/>
  <c r="F7" i="4"/>
  <c r="D6" i="4"/>
  <c r="C3" i="1"/>
  <c r="F134" i="5"/>
  <c r="C1112" i="1"/>
  <c r="F89" i="6"/>
  <c r="C1383" i="1"/>
  <c r="F82" i="4"/>
  <c r="C78" i="1"/>
  <c r="I1465" i="1"/>
  <c r="I1452" i="1"/>
  <c r="I1448" i="1"/>
  <c r="E6" i="4"/>
  <c r="D345" i="1" l="1"/>
  <c r="E408" i="4"/>
  <c r="D403" i="1" s="1"/>
  <c r="D147" i="1"/>
  <c r="I17" i="3"/>
  <c r="H102" i="1"/>
  <c r="G102" i="1"/>
  <c r="E175" i="5"/>
  <c r="D1152" i="1" s="1"/>
  <c r="D1214" i="1"/>
  <c r="E293" i="9"/>
  <c r="F6" i="4"/>
  <c r="H16" i="3"/>
  <c r="D412" i="4"/>
  <c r="C2" i="1"/>
  <c r="H1124" i="1"/>
  <c r="G1124" i="1"/>
  <c r="H561" i="1"/>
  <c r="G561" i="1"/>
  <c r="G1517" i="1"/>
  <c r="H1517" i="1"/>
  <c r="H11" i="3"/>
  <c r="H619" i="1"/>
  <c r="G619" i="1"/>
  <c r="H220" i="1"/>
  <c r="G220" i="1"/>
  <c r="H415" i="1"/>
  <c r="G415" i="1"/>
  <c r="H990" i="1"/>
  <c r="G990" i="1"/>
  <c r="H192" i="1"/>
  <c r="G192" i="1"/>
  <c r="H1235" i="1"/>
  <c r="G1235" i="1"/>
  <c r="G1436" i="1"/>
  <c r="H1436" i="1"/>
  <c r="F68" i="5"/>
  <c r="H21" i="3"/>
  <c r="C1046" i="1"/>
  <c r="H1222" i="1"/>
  <c r="G1222" i="1"/>
  <c r="H509" i="1"/>
  <c r="G509" i="1"/>
  <c r="H17" i="3"/>
  <c r="D289" i="4"/>
  <c r="F151" i="4"/>
  <c r="C147" i="1"/>
  <c r="H1518" i="1"/>
  <c r="G1518" i="1"/>
  <c r="E290" i="4"/>
  <c r="D286" i="1" s="1"/>
  <c r="E412" i="4"/>
  <c r="I16" i="3"/>
  <c r="D2" i="1"/>
  <c r="H78" i="1"/>
  <c r="G78" i="1"/>
  <c r="H1112" i="1"/>
  <c r="G1112" i="1"/>
  <c r="E19" i="9"/>
  <c r="B20" i="9"/>
  <c r="H23" i="3"/>
  <c r="F237" i="5"/>
  <c r="C1214" i="1"/>
  <c r="E6" i="5"/>
  <c r="I20" i="3"/>
  <c r="D985" i="1"/>
  <c r="G985" i="1" s="1"/>
  <c r="H46" i="1"/>
  <c r="G46" i="1"/>
  <c r="F408" i="4"/>
  <c r="C403" i="1"/>
  <c r="D6" i="5"/>
  <c r="H587" i="1"/>
  <c r="G587" i="1"/>
  <c r="H293" i="1"/>
  <c r="G293" i="1"/>
  <c r="H248" i="1"/>
  <c r="G248" i="1"/>
  <c r="H523" i="1"/>
  <c r="G523" i="1"/>
  <c r="G466" i="1"/>
  <c r="H466" i="1"/>
  <c r="H306" i="1"/>
  <c r="G306" i="1"/>
  <c r="H478" i="1"/>
  <c r="G478" i="1"/>
  <c r="H637" i="1"/>
  <c r="G637" i="1"/>
  <c r="H358" i="1"/>
  <c r="G358" i="1"/>
  <c r="F420" i="4"/>
  <c r="D635" i="4"/>
  <c r="C414" i="1"/>
  <c r="G211" i="1"/>
  <c r="H211" i="1"/>
  <c r="H9" i="3"/>
  <c r="H1299" i="1"/>
  <c r="G1299" i="1"/>
  <c r="B299" i="9"/>
  <c r="E298" i="9"/>
  <c r="E291" i="4"/>
  <c r="D287" i="1" s="1"/>
  <c r="E413" i="4"/>
  <c r="D285" i="1"/>
  <c r="G129" i="1"/>
  <c r="H129" i="1"/>
  <c r="E296" i="9"/>
  <c r="I10" i="3" s="1"/>
  <c r="B297" i="9"/>
  <c r="H259" i="1"/>
  <c r="G259" i="1"/>
  <c r="H638" i="1"/>
  <c r="G638" i="1"/>
  <c r="H1329" i="1"/>
  <c r="G1329" i="1"/>
  <c r="D175" i="5"/>
  <c r="F176" i="5"/>
  <c r="H22" i="3"/>
  <c r="C1153" i="1"/>
  <c r="H453" i="1"/>
  <c r="G453" i="1"/>
  <c r="H1383" i="1"/>
  <c r="G1383" i="1"/>
  <c r="H3" i="1"/>
  <c r="G3" i="1"/>
  <c r="D636" i="4"/>
  <c r="F528" i="4"/>
  <c r="C522" i="1"/>
  <c r="H1215" i="1"/>
  <c r="G1215" i="1"/>
  <c r="F141" i="6"/>
  <c r="H28" i="3"/>
  <c r="C1435" i="1"/>
  <c r="H345" i="1"/>
  <c r="G345" i="1"/>
  <c r="H985" i="1"/>
  <c r="H1469" i="1"/>
  <c r="G1469" i="1"/>
  <c r="H1065" i="1"/>
  <c r="G1065" i="1"/>
  <c r="H159" i="1"/>
  <c r="G159" i="1"/>
  <c r="H1167" i="1"/>
  <c r="G1167" i="1"/>
  <c r="F407" i="4"/>
  <c r="C402" i="1"/>
  <c r="F175" i="5" l="1"/>
  <c r="C1152" i="1"/>
  <c r="E415" i="4"/>
  <c r="D410" i="1" s="1"/>
  <c r="E640" i="4"/>
  <c r="D408" i="1"/>
  <c r="H402" i="1"/>
  <c r="G402" i="1"/>
  <c r="G147" i="1"/>
  <c r="H147" i="1"/>
  <c r="F636" i="4"/>
  <c r="C630" i="1"/>
  <c r="I9" i="3"/>
  <c r="K3" i="9"/>
  <c r="F635" i="4"/>
  <c r="C629" i="1"/>
  <c r="G282" i="9"/>
  <c r="E282" i="9" s="1"/>
  <c r="B282" i="9" s="1"/>
  <c r="G276" i="9"/>
  <c r="F6" i="5"/>
  <c r="C984" i="1"/>
  <c r="H1214" i="1"/>
  <c r="G1214" i="1"/>
  <c r="N3" i="9"/>
  <c r="I11" i="3"/>
  <c r="D639" i="4"/>
  <c r="F412" i="4"/>
  <c r="C407" i="1"/>
  <c r="H1435" i="1"/>
  <c r="G1435" i="1"/>
  <c r="H403" i="1"/>
  <c r="G403" i="1"/>
  <c r="D413" i="4"/>
  <c r="F289" i="4"/>
  <c r="D291" i="4"/>
  <c r="C285" i="1"/>
  <c r="D290" i="4"/>
  <c r="H522" i="1"/>
  <c r="G522" i="1"/>
  <c r="H1153" i="1"/>
  <c r="G1153" i="1"/>
  <c r="H414" i="1"/>
  <c r="G414" i="1"/>
  <c r="H276" i="9"/>
  <c r="D984" i="1"/>
  <c r="E414" i="4"/>
  <c r="D409" i="1" s="1"/>
  <c r="E639" i="4"/>
  <c r="D407" i="1"/>
  <c r="G1046" i="1"/>
  <c r="H1046" i="1"/>
  <c r="H2" i="1"/>
  <c r="G2" i="1"/>
  <c r="F290" i="4" l="1"/>
  <c r="C286" i="1"/>
  <c r="D640" i="4"/>
  <c r="D415" i="4"/>
  <c r="F413" i="4"/>
  <c r="C408" i="1"/>
  <c r="D641" i="4"/>
  <c r="F639" i="4"/>
  <c r="C633" i="1"/>
  <c r="E641" i="4"/>
  <c r="D633" i="1"/>
  <c r="F291" i="4"/>
  <c r="C287" i="1"/>
  <c r="H1152" i="1"/>
  <c r="G1152" i="1"/>
  <c r="E642" i="4"/>
  <c r="D634" i="1"/>
  <c r="H285" i="1"/>
  <c r="G285" i="1"/>
  <c r="H407" i="1"/>
  <c r="G407" i="1"/>
  <c r="G984" i="1"/>
  <c r="H8" i="3"/>
  <c r="H984" i="1"/>
  <c r="H629" i="1"/>
  <c r="G629" i="1"/>
  <c r="H630" i="1"/>
  <c r="G630" i="1"/>
  <c r="D414" i="4"/>
  <c r="E276" i="9"/>
  <c r="M3" i="9" l="1"/>
  <c r="F641" i="4"/>
  <c r="C635" i="1"/>
  <c r="F640" i="4"/>
  <c r="D642" i="4"/>
  <c r="C634" i="1"/>
  <c r="F415" i="4"/>
  <c r="C410" i="1"/>
  <c r="B276" i="9"/>
  <c r="E275" i="9"/>
  <c r="I8" i="3" s="1"/>
  <c r="E645" i="4"/>
  <c r="D635" i="1"/>
  <c r="H408" i="1"/>
  <c r="G408" i="1"/>
  <c r="H286" i="1"/>
  <c r="G286" i="1"/>
  <c r="E646" i="4"/>
  <c r="D636" i="1"/>
  <c r="F414" i="4"/>
  <c r="C409" i="1"/>
  <c r="H287" i="1"/>
  <c r="G287" i="1"/>
  <c r="H633" i="1"/>
  <c r="G633" i="1"/>
  <c r="F642" i="4" l="1"/>
  <c r="D646" i="4"/>
  <c r="C636" i="1"/>
  <c r="D645" i="4"/>
  <c r="I19" i="3"/>
  <c r="D640" i="1"/>
  <c r="H634" i="1"/>
  <c r="G634" i="1"/>
  <c r="H410" i="1"/>
  <c r="G410" i="1"/>
  <c r="H409" i="1"/>
  <c r="G409" i="1"/>
  <c r="I18" i="3"/>
  <c r="D639" i="1"/>
  <c r="H635" i="1"/>
  <c r="G635" i="1"/>
  <c r="H18" i="3" l="1"/>
  <c r="F645" i="4"/>
  <c r="C639" i="1"/>
  <c r="H636" i="1"/>
  <c r="G636" i="1"/>
  <c r="H7" i="3"/>
  <c r="F646" i="4"/>
  <c r="H19" i="3"/>
  <c r="C640" i="1"/>
  <c r="H639" i="1" l="1"/>
  <c r="G639" i="1"/>
  <c r="I7" i="3"/>
  <c r="J3" i="9"/>
  <c r="H640" i="1"/>
  <c r="G640" i="1"/>
  <c r="M272" i="9" l="1"/>
  <c r="L272" i="9"/>
  <c r="H18" i="9"/>
  <c r="H17" i="9"/>
  <c r="I11" i="9"/>
  <c r="K9" i="9"/>
  <c r="J6" i="9"/>
  <c r="G18" i="9"/>
  <c r="G16" i="9"/>
  <c r="K6" i="9"/>
  <c r="L15" i="9"/>
  <c r="K5" i="9"/>
  <c r="I17" i="9"/>
  <c r="J11" i="9"/>
  <c r="I8" i="9"/>
  <c r="J10" i="9"/>
  <c r="I7" i="9"/>
  <c r="M16" i="9"/>
  <c r="K13" i="9"/>
  <c r="L16" i="9"/>
  <c r="G15" i="9"/>
  <c r="K10" i="9"/>
  <c r="K11" i="9"/>
  <c r="J9" i="9"/>
  <c r="G17" i="9"/>
  <c r="H16" i="9"/>
  <c r="I9" i="9"/>
  <c r="H15" i="9"/>
  <c r="K7" i="9"/>
  <c r="I12" i="9"/>
  <c r="J12" i="9"/>
  <c r="J5" i="9"/>
  <c r="J7" i="9"/>
  <c r="J17" i="9"/>
  <c r="I5" i="9"/>
  <c r="M15" i="9"/>
  <c r="J8" i="9"/>
  <c r="I13" i="9"/>
  <c r="I6" i="9"/>
  <c r="K12" i="9"/>
  <c r="K8" i="9"/>
  <c r="J13" i="9"/>
  <c r="F272" i="9" l="1"/>
  <c r="E18" i="9"/>
  <c r="B18" i="9" s="1"/>
  <c r="F16" i="9"/>
  <c r="E10" i="9"/>
  <c r="B10" i="9" s="1"/>
  <c r="E17" i="9"/>
  <c r="B17" i="9" s="1"/>
  <c r="E6" i="9"/>
  <c r="B6" i="9" s="1"/>
  <c r="E5" i="9"/>
  <c r="E9" i="9"/>
  <c r="B9" i="9" s="1"/>
  <c r="E8" i="9"/>
  <c r="B8" i="9" s="1"/>
  <c r="F15" i="9"/>
  <c r="E13" i="9"/>
  <c r="B13" i="9" s="1"/>
  <c r="E12" i="9"/>
  <c r="B12" i="9" s="1"/>
  <c r="B272" i="9"/>
  <c r="F19" i="9"/>
  <c r="E15" i="9"/>
  <c r="E7" i="9"/>
  <c r="B7" i="9" s="1"/>
  <c r="E16" i="9"/>
  <c r="E11" i="9"/>
  <c r="B11" i="9" s="1"/>
  <c r="B16" i="9" l="1"/>
  <c r="F14" i="9"/>
  <c r="F3" i="9" s="1"/>
  <c r="B15" i="9"/>
  <c r="E14"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<sst xmlns="http://schemas.openxmlformats.org/spreadsheetml/2006/main" count="4313" uniqueCount="3394">
  <si>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</si>
  <si>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</si>
  <si>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</si>
  <si>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</si>
  <si>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</si>
  <si>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</si>
  <si>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</si>
  <si>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</si>
  <si>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</si>
  <si>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</si>
  <si>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</si>
  <si>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</si>
  <si>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</si>
  <si>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</si>
  <si>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</si>
  <si>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</si>
  <si>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</si>
  <si>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</si>
  <si>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</si>
  <si>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</si>
  <si>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</si>
  <si>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</si>
  <si>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</si>
  <si>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</si>
  <si>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</si>
  <si>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</si>
  <si>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</si>
  <si>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</si>
  <si>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</si>
  <si>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</si>
  <si>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</si>
  <si>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ČAROBNI SVIJET U REŠETARIMA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</si>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</sst>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1464825</v>
      </c>
      <c r="D2" s="6">
        <f>'PR-RAS'!E6</f>
        <v>1863913.9000000001</v>
      </c>
      <c r="E2" s="6">
        <v>0</v>
      </c>
      <c r="F2" s="6">
        <v>0</v>
      </c>
      <c r="G2" s="7">
        <f t="shared" ref="G2:G264" si="0">(B2/1000)*(C2*1+D2*2)</f>
        <v>5192.6528000000008</v>
      </c>
      <c r="H2" s="7">
        <f t="shared" ref="H2:H264" si="1">ABS(C2-ROUND(C2,0))+ABS(D2-ROUND(D2,0))</f>
        <v>9.9999999860301614E-2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101412</v>
      </c>
      <c r="D46" s="1">
        <f>'PR-RAS'!E50</f>
        <v>9900</v>
      </c>
      <c r="E46" s="1">
        <v>0</v>
      </c>
      <c r="F46" s="1">
        <v>0</v>
      </c>
      <c r="G46" s="2">
        <f t="shared" si="0"/>
        <v>5454.54</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9900</v>
      </c>
      <c r="E55" s="1">
        <v>0</v>
      </c>
      <c r="F55" s="1">
        <v>0</v>
      </c>
      <c r="G55" s="2">
        <f t="shared" si="0"/>
        <v>1069.2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9900</v>
      </c>
      <c r="E56" s="1">
        <v>0</v>
      </c>
      <c r="F56" s="1">
        <v>0</v>
      </c>
      <c r="G56" s="2">
        <f t="shared" si="0"/>
        <v>1089</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101412</v>
      </c>
      <c r="D58" s="1">
        <f>'PR-RAS'!E62</f>
        <v>0</v>
      </c>
      <c r="E58" s="1">
        <v>0</v>
      </c>
      <c r="F58" s="1">
        <v>0</v>
      </c>
      <c r="G58" s="2">
        <f t="shared" si="0"/>
        <v>5780.4840000000004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101412</v>
      </c>
      <c r="D59" s="1">
        <f>'PR-RAS'!E63</f>
        <v>0</v>
      </c>
      <c r="E59" s="1">
        <v>0</v>
      </c>
      <c r="F59" s="1">
        <v>0</v>
      </c>
      <c r="G59" s="2">
        <f t="shared" si="0"/>
        <v>5881.8960000000006</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v>
      </c>
      <c r="D78" s="1">
        <f>'PR-RAS'!E82</f>
        <v>0.36</v>
      </c>
      <c r="E78" s="1">
        <v>0</v>
      </c>
      <c r="F78" s="1">
        <v>0</v>
      </c>
      <c r="G78" s="2">
        <f t="shared" si="0"/>
        <v>0.51744000000000001</v>
      </c>
      <c r="H78" s="2">
        <f t="shared" si="1"/>
        <v>0.36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v>
      </c>
      <c r="D79" s="1">
        <f>'PR-RAS'!E83</f>
        <v>0.36</v>
      </c>
      <c r="E79" s="1">
        <v>0</v>
      </c>
      <c r="F79" s="1">
        <v>0</v>
      </c>
      <c r="G79" s="2">
        <f t="shared" si="0"/>
        <v>0.52415999999999996</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0.36</v>
      </c>
      <c r="E81" s="1">
        <v>0</v>
      </c>
      <c r="F81" s="1">
        <v>0</v>
      </c>
      <c r="G81" s="2">
        <f t="shared" si="0"/>
        <v>0.53759999999999997</v>
      </c>
      <c r="H81" s="2">
        <f t="shared" si="1"/>
        <v>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352744</v>
      </c>
      <c r="D102" s="1">
        <f>'PR-RAS'!E106</f>
        <v>425883.43</v>
      </c>
      <c r="E102" s="1">
        <v>0</v>
      </c>
      <c r="F102" s="1">
        <v>0</v>
      </c>
      <c r="G102" s="2">
        <f t="shared" si="0"/>
        <v>121655.59685999999</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352744</v>
      </c>
      <c r="D108" s="1">
        <f>'PR-RAS'!E112</f>
        <v>425883.43</v>
      </c>
      <c r="E108" s="1">
        <v>0</v>
      </c>
      <c r="F108" s="1">
        <v>0</v>
      </c>
      <c r="G108" s="2">
        <f t="shared" si="0"/>
        <v>128882.66201999999</v>
      </c>
      <c r="H108" s="2">
        <f t="shared" si="1"/>
        <v>0.42999999999301508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352744</v>
      </c>
      <c r="D113" s="1">
        <f>'PR-RAS'!E117</f>
        <v>425883.43</v>
      </c>
      <c r="E113" s="1">
        <v>0</v>
      </c>
      <c r="F113" s="1">
        <v>0</v>
      </c>
      <c r="G113" s="2">
        <f t="shared" si="0"/>
        <v>134905.21631999998</v>
      </c>
      <c r="H113" s="2">
        <f t="shared" si="1"/>
        <v>0.42999999999301508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1009112</v>
      </c>
      <c r="D129" s="1">
        <f>'PR-RAS'!E133</f>
        <v>1428130.11</v>
      </c>
      <c r="E129" s="1">
        <v>0</v>
      </c>
      <c r="F129" s="1">
        <v>0</v>
      </c>
      <c r="G129" s="2">
        <f t="shared" si="0"/>
        <v>494767.64416000003</v>
      </c>
      <c r="H129" s="2">
        <f t="shared" si="1"/>
        <v>0.11000000010244548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1009112</v>
      </c>
      <c r="D130" s="1">
        <f>'PR-RAS'!E134</f>
        <v>1428130.11</v>
      </c>
      <c r="E130" s="1">
        <v>0</v>
      </c>
      <c r="F130" s="1">
        <v>0</v>
      </c>
      <c r="G130" s="2">
        <f t="shared" si="0"/>
        <v>498633.01638000004</v>
      </c>
      <c r="H130" s="2">
        <f t="shared" si="1"/>
        <v>0.11000000010244548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1009112</v>
      </c>
      <c r="D131" s="1">
        <f>'PR-RAS'!E135</f>
        <v>1428130.11</v>
      </c>
      <c r="E131" s="1">
        <v>0</v>
      </c>
      <c r="F131" s="1">
        <v>0</v>
      </c>
      <c r="G131" s="2">
        <f t="shared" si="0"/>
        <v>502498.38860000006</v>
      </c>
      <c r="H131" s="2">
        <f t="shared" si="1"/>
        <v>0.11000000010244548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1551</v>
      </c>
      <c r="D135" s="1">
        <f>'PR-RAS'!E139</f>
        <v>0</v>
      </c>
      <c r="E135" s="1">
        <v>0</v>
      </c>
      <c r="F135" s="1">
        <v>0</v>
      </c>
      <c r="G135" s="2">
        <f t="shared" si="0"/>
        <v>207.834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1551</v>
      </c>
      <c r="D146" s="1">
        <f>'PR-RAS'!E150</f>
        <v>0</v>
      </c>
      <c r="E146" s="1">
        <v>0</v>
      </c>
      <c r="F146" s="1">
        <v>0</v>
      </c>
      <c r="G146" s="2">
        <f t="shared" si="0"/>
        <v>224.89499999999998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1337909</v>
      </c>
      <c r="D147" s="1">
        <f>'PR-RAS'!E151</f>
        <v>1943035.17</v>
      </c>
      <c r="E147" s="1">
        <v>0</v>
      </c>
      <c r="F147" s="1">
        <v>0</v>
      </c>
      <c r="G147" s="2">
        <f t="shared" si="0"/>
        <v>762700.98363999987</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909362</v>
      </c>
      <c r="D148" s="1">
        <f>'PR-RAS'!E152</f>
        <v>1272588.6599999999</v>
      </c>
      <c r="E148" s="1">
        <v>0</v>
      </c>
      <c r="F148" s="1">
        <v>0</v>
      </c>
      <c r="G148" s="2">
        <f t="shared" si="0"/>
        <v>507817.28003999993</v>
      </c>
      <c r="H148" s="2">
        <f t="shared" si="1"/>
        <v>0.34000000008381903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741684</v>
      </c>
      <c r="D149" s="1">
        <f>'PR-RAS'!E153</f>
        <v>1054550.71</v>
      </c>
      <c r="E149" s="1">
        <v>0</v>
      </c>
      <c r="F149" s="1">
        <v>0</v>
      </c>
      <c r="G149" s="2">
        <f t="shared" si="0"/>
        <v>421916.24215999997</v>
      </c>
      <c r="H149" s="2">
        <f t="shared" si="1"/>
        <v>0.2900000000372529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741684</v>
      </c>
      <c r="D150" s="1">
        <f>'PR-RAS'!E154</f>
        <v>1054550.71</v>
      </c>
      <c r="E150" s="1">
        <v>0</v>
      </c>
      <c r="F150" s="1">
        <v>0</v>
      </c>
      <c r="G150" s="2">
        <f t="shared" si="0"/>
        <v>424767.02757999999</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45300</v>
      </c>
      <c r="D154" s="1">
        <f>'PR-RAS'!E158</f>
        <v>43750</v>
      </c>
      <c r="E154" s="1">
        <v>0</v>
      </c>
      <c r="F154" s="1">
        <v>0</v>
      </c>
      <c r="G154" s="2">
        <f t="shared" si="0"/>
        <v>20318.399999999998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122378</v>
      </c>
      <c r="D155" s="1">
        <f>'PR-RAS'!E159</f>
        <v>174287.95</v>
      </c>
      <c r="E155" s="1">
        <v>0</v>
      </c>
      <c r="F155" s="1">
        <v>0</v>
      </c>
      <c r="G155" s="2">
        <f t="shared" si="0"/>
        <v>72526.900600000008</v>
      </c>
      <c r="H155" s="2">
        <f t="shared" si="1"/>
        <v>4.9999999988358468E-2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122378</v>
      </c>
      <c r="D157" s="1">
        <f>'PR-RAS'!E161</f>
        <v>174287.95</v>
      </c>
      <c r="E157" s="1">
        <v>0</v>
      </c>
      <c r="F157" s="1">
        <v>0</v>
      </c>
      <c r="G157" s="2">
        <f t="shared" si="0"/>
        <v>73468.808400000009</v>
      </c>
      <c r="H157" s="2">
        <f t="shared" si="1"/>
        <v>4.9999999988358468E-2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425294</v>
      </c>
      <c r="D159" s="1">
        <f>'PR-RAS'!E163</f>
        <v>665860.09000000008</v>
      </c>
      <c r="E159" s="1">
        <v>0</v>
      </c>
      <c r="F159" s="1">
        <v>0</v>
      </c>
      <c r="G159" s="2">
        <f t="shared" si="0"/>
        <v>277608.24044000002</v>
      </c>
      <c r="H159" s="2">
        <f t="shared" si="1"/>
        <v>9.0000000083819032E-2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21537</v>
      </c>
      <c r="D160" s="1">
        <f>'PR-RAS'!E164</f>
        <v>38593</v>
      </c>
      <c r="E160" s="1">
        <v>0</v>
      </c>
      <c r="F160" s="1">
        <v>0</v>
      </c>
      <c r="G160" s="2">
        <f t="shared" si="0"/>
        <v>15696.957</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19662</v>
      </c>
      <c r="D162" s="1">
        <f>'PR-RAS'!E166</f>
        <v>33213</v>
      </c>
      <c r="E162" s="1">
        <v>0</v>
      </c>
      <c r="F162" s="1">
        <v>0</v>
      </c>
      <c r="G162" s="2">
        <f t="shared" si="0"/>
        <v>13860.168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1875</v>
      </c>
      <c r="D163" s="1">
        <f>'PR-RAS'!E167</f>
        <v>5380</v>
      </c>
      <c r="E163" s="1">
        <v>0</v>
      </c>
      <c r="F163" s="1">
        <v>0</v>
      </c>
      <c r="G163" s="2">
        <f t="shared" si="0"/>
        <v>2046.8700000000001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317073</v>
      </c>
      <c r="D165" s="1">
        <f>'PR-RAS'!E169</f>
        <v>505353.18000000005</v>
      </c>
      <c r="E165" s="1">
        <v>0</v>
      </c>
      <c r="F165" s="1">
        <v>0</v>
      </c>
      <c r="G165" s="2">
        <f t="shared" si="0"/>
        <v>217755.81504000002</v>
      </c>
      <c r="H165" s="2">
        <f t="shared" si="1"/>
        <v>0.18000000005122274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51684</v>
      </c>
      <c r="D166" s="1">
        <f>'PR-RAS'!E170</f>
        <v>57908.56</v>
      </c>
      <c r="E166" s="1">
        <v>0</v>
      </c>
      <c r="F166" s="1">
        <v>0</v>
      </c>
      <c r="G166" s="2">
        <f t="shared" si="0"/>
        <v>27637.684799999999</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251319</v>
      </c>
      <c r="D167" s="1">
        <f>'PR-RAS'!E171</f>
        <v>312957.64</v>
      </c>
      <c r="E167" s="1">
        <v>0</v>
      </c>
      <c r="F167" s="1">
        <v>0</v>
      </c>
      <c r="G167" s="2">
        <f t="shared" si="0"/>
        <v>145620.89048</v>
      </c>
      <c r="H167" s="2">
        <f t="shared" si="1"/>
        <v>0.35999999998603016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6538</v>
      </c>
      <c r="D168" s="1">
        <f>'PR-RAS'!E172</f>
        <v>116195.33</v>
      </c>
      <c r="E168" s="1">
        <v>0</v>
      </c>
      <c r="F168" s="1">
        <v>0</v>
      </c>
      <c r="G168" s="2">
        <f t="shared" si="0"/>
        <v>39901.086220000005</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7532</v>
      </c>
      <c r="D170" s="1">
        <f>'PR-RAS'!E174</f>
        <v>15919.15</v>
      </c>
      <c r="E170" s="1">
        <v>0</v>
      </c>
      <c r="F170" s="1">
        <v>0</v>
      </c>
      <c r="G170" s="2">
        <f t="shared" si="0"/>
        <v>6653.5807000000013</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2372.5</v>
      </c>
      <c r="E172" s="1">
        <v>0</v>
      </c>
      <c r="F172" s="1">
        <v>0</v>
      </c>
      <c r="G172" s="2">
        <f t="shared" si="0"/>
        <v>811.3950000000001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40928</v>
      </c>
      <c r="D173" s="1">
        <f>'PR-RAS'!E177</f>
        <v>85237.260000000009</v>
      </c>
      <c r="E173" s="1">
        <v>0</v>
      </c>
      <c r="F173" s="1">
        <v>0</v>
      </c>
      <c r="G173" s="2">
        <f t="shared" si="0"/>
        <v>36361.233440000004</v>
      </c>
      <c r="H173" s="2">
        <f t="shared" si="1"/>
        <v>0.26000000000931323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8252</v>
      </c>
      <c r="D174" s="1">
        <f>'PR-RAS'!E178</f>
        <v>8574.25</v>
      </c>
      <c r="E174" s="1">
        <v>0</v>
      </c>
      <c r="F174" s="1">
        <v>0</v>
      </c>
      <c r="G174" s="2">
        <f t="shared" si="0"/>
        <v>4394.2864999999993</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1105</v>
      </c>
      <c r="D175" s="1">
        <f>'PR-RAS'!E179</f>
        <v>18330</v>
      </c>
      <c r="E175" s="1">
        <v>0</v>
      </c>
      <c r="F175" s="1">
        <v>0</v>
      </c>
      <c r="G175" s="2">
        <f t="shared" si="0"/>
        <v>6571.11</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5808</v>
      </c>
      <c r="E176" s="1">
        <v>0</v>
      </c>
      <c r="F176" s="1">
        <v>0</v>
      </c>
      <c r="G176" s="2">
        <f t="shared" si="0"/>
        <v>2032.8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5215</v>
      </c>
      <c r="D177" s="1">
        <f>'PR-RAS'!E181</f>
        <v>13004.31</v>
      </c>
      <c r="E177" s="1">
        <v>0</v>
      </c>
      <c r="F177" s="1">
        <v>0</v>
      </c>
      <c r="G177" s="2">
        <f t="shared" si="0"/>
        <v>5495.3571199999997</v>
      </c>
      <c r="H177" s="2">
        <f t="shared" si="1"/>
        <v>0.30999999999949068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3663</v>
      </c>
      <c r="D179" s="1">
        <f>'PR-RAS'!E183</f>
        <v>12001.85</v>
      </c>
      <c r="E179" s="1">
        <v>0</v>
      </c>
      <c r="F179" s="1">
        <v>0</v>
      </c>
      <c r="G179" s="2">
        <f t="shared" si="0"/>
        <v>4924.6725999999999</v>
      </c>
      <c r="H179" s="2">
        <f t="shared" si="1"/>
        <v>0.1499999999996362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8021</v>
      </c>
      <c r="D180" s="1">
        <f>'PR-RAS'!E184</f>
        <v>18210</v>
      </c>
      <c r="E180" s="1">
        <v>0</v>
      </c>
      <c r="F180" s="1">
        <v>0</v>
      </c>
      <c r="G180" s="2">
        <f t="shared" si="0"/>
        <v>7954.9389999999994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14030</v>
      </c>
      <c r="D181" s="1">
        <f>'PR-RAS'!E185</f>
        <v>5287.5</v>
      </c>
      <c r="E181" s="1">
        <v>0</v>
      </c>
      <c r="F181" s="1">
        <v>0</v>
      </c>
      <c r="G181" s="2">
        <f t="shared" si="0"/>
        <v>4428.8999999999996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642</v>
      </c>
      <c r="D182" s="1">
        <f>'PR-RAS'!E186</f>
        <v>4021.35</v>
      </c>
      <c r="E182" s="1">
        <v>0</v>
      </c>
      <c r="F182" s="1">
        <v>0</v>
      </c>
      <c r="G182" s="2">
        <f t="shared" si="0"/>
        <v>1571.9307000000001</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45756</v>
      </c>
      <c r="D184" s="1">
        <f>'PR-RAS'!E188</f>
        <v>36676.65</v>
      </c>
      <c r="E184" s="1">
        <v>0</v>
      </c>
      <c r="F184" s="1">
        <v>0</v>
      </c>
      <c r="G184" s="2">
        <f t="shared" si="0"/>
        <v>21797.001899999999</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24808</v>
      </c>
      <c r="D185" s="1">
        <f>'PR-RAS'!E189</f>
        <v>15397.65</v>
      </c>
      <c r="E185" s="1">
        <v>0</v>
      </c>
      <c r="F185" s="1">
        <v>0</v>
      </c>
      <c r="G185" s="2">
        <f t="shared" si="0"/>
        <v>10231.0072</v>
      </c>
      <c r="H185" s="2">
        <f t="shared" si="1"/>
        <v>0.3500000000003638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12614</v>
      </c>
      <c r="D186" s="1">
        <f>'PR-RAS'!E190</f>
        <v>19305</v>
      </c>
      <c r="E186" s="1">
        <v>0</v>
      </c>
      <c r="F186" s="1">
        <v>0</v>
      </c>
      <c r="G186" s="2">
        <f t="shared" si="0"/>
        <v>9476.44</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6066</v>
      </c>
      <c r="D187" s="1">
        <f>'PR-RAS'!E191</f>
        <v>400</v>
      </c>
      <c r="E187" s="1">
        <v>0</v>
      </c>
      <c r="F187" s="1">
        <v>0</v>
      </c>
      <c r="G187" s="2">
        <f t="shared" si="0"/>
        <v>1277.076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24</v>
      </c>
      <c r="E189" s="1">
        <v>0</v>
      </c>
      <c r="F189" s="1">
        <v>0</v>
      </c>
      <c r="G189" s="2">
        <f t="shared" si="0"/>
        <v>9.0240000000000009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2268</v>
      </c>
      <c r="D190" s="1">
        <f>'PR-RAS'!E194</f>
        <v>1550</v>
      </c>
      <c r="E190" s="1">
        <v>0</v>
      </c>
      <c r="F190" s="1">
        <v>0</v>
      </c>
      <c r="G190" s="2">
        <f t="shared" si="0"/>
        <v>1014.552</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3253</v>
      </c>
      <c r="D192" s="1">
        <f>'PR-RAS'!E196</f>
        <v>4586.42</v>
      </c>
      <c r="E192" s="1">
        <v>0</v>
      </c>
      <c r="F192" s="1">
        <v>0</v>
      </c>
      <c r="G192" s="2">
        <f t="shared" si="0"/>
        <v>2373.3354400000003</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3253</v>
      </c>
      <c r="D206" s="1">
        <f>'PR-RAS'!E210</f>
        <v>4586.42</v>
      </c>
      <c r="E206" s="1">
        <v>0</v>
      </c>
      <c r="F206" s="1">
        <v>0</v>
      </c>
      <c r="G206" s="2">
        <f t="shared" si="0"/>
        <v>2547.2972</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3253</v>
      </c>
      <c r="D207" s="1">
        <f>'PR-RAS'!E211</f>
        <v>4586.42</v>
      </c>
      <c r="E207" s="1">
        <v>0</v>
      </c>
      <c r="F207" s="1">
        <v>0</v>
      </c>
      <c r="G207" s="2">
        <f t="shared" si="0"/>
        <v>2559.7230399999999</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1337909</v>
      </c>
      <c r="D285" s="1">
        <f>'PR-RAS'!E289</f>
        <v>1943035.17</v>
      </c>
      <c r="E285" s="1">
        <v>0</v>
      </c>
      <c r="F285" s="1">
        <v>0</v>
      </c>
      <c r="G285" s="2">
        <f t="shared" si="8"/>
        <v>1483610.1325599998</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126916</v>
      </c>
      <c r="D286" s="1">
        <f>'PR-RAS'!E290</f>
        <v>0</v>
      </c>
      <c r="E286" s="1">
        <v>0</v>
      </c>
      <c r="F286" s="1">
        <v>0</v>
      </c>
      <c r="G286" s="2">
        <f t="shared" si="8"/>
        <v>36171.06</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79121.269999999786</v>
      </c>
      <c r="E287" s="1">
        <v>0</v>
      </c>
      <c r="F287" s="1">
        <v>0</v>
      </c>
      <c r="G287" s="2">
        <f t="shared" si="8"/>
        <v>45257.366439999874</v>
      </c>
      <c r="H287" s="2">
        <f t="shared" si="9"/>
        <v>0.26999999978579581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12542</v>
      </c>
      <c r="D288" s="1">
        <f>'PR-RAS'!E292</f>
        <v>73294.039999999994</v>
      </c>
      <c r="E288" s="1">
        <v>0</v>
      </c>
      <c r="F288" s="1">
        <v>0</v>
      </c>
      <c r="G288" s="2">
        <f t="shared" si="8"/>
        <v>45670.332959999992</v>
      </c>
      <c r="H288" s="2">
        <f t="shared" si="9"/>
        <v>3.9999999993597157E-2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49756</v>
      </c>
      <c r="D290" s="1">
        <f>'PR-RAS'!E294</f>
        <v>67205.39</v>
      </c>
      <c r="E290" s="1">
        <v>0</v>
      </c>
      <c r="F290" s="1">
        <v>0</v>
      </c>
      <c r="G290" s="2">
        <f t="shared" si="8"/>
        <v>53224.199419999997</v>
      </c>
      <c r="H290" s="2">
        <f t="shared" si="9"/>
        <v>0.38999999999941792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61130</v>
      </c>
      <c r="D345" s="1">
        <f>'PR-RAS'!E350</f>
        <v>149688.75</v>
      </c>
      <c r="E345" s="1">
        <v>0</v>
      </c>
      <c r="F345" s="1">
        <v>0</v>
      </c>
      <c r="G345" s="2">
        <f t="shared" si="8"/>
        <v>124014.57999999999</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61130</v>
      </c>
      <c r="D358" s="1">
        <f>'PR-RAS'!E363</f>
        <v>149688.75</v>
      </c>
      <c r="E358" s="1">
        <v>0</v>
      </c>
      <c r="F358" s="1">
        <v>0</v>
      </c>
      <c r="G358" s="2">
        <f t="shared" si="8"/>
        <v>128701.17749999999</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61130</v>
      </c>
      <c r="D364" s="1">
        <f>'PR-RAS'!E369</f>
        <v>113538.75</v>
      </c>
      <c r="E364" s="1">
        <v>0</v>
      </c>
      <c r="F364" s="1">
        <v>0</v>
      </c>
      <c r="G364" s="2">
        <f t="shared" si="8"/>
        <v>104619.32249999999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17330</v>
      </c>
      <c r="D365" s="1">
        <f>'PR-RAS'!E370</f>
        <v>0</v>
      </c>
      <c r="E365" s="1">
        <v>0</v>
      </c>
      <c r="F365" s="1">
        <v>0</v>
      </c>
      <c r="G365" s="2">
        <f t="shared" si="8"/>
        <v>6308.12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15862</v>
      </c>
      <c r="D366" s="1">
        <f>'PR-RAS'!E371</f>
        <v>0</v>
      </c>
      <c r="E366" s="1">
        <v>0</v>
      </c>
      <c r="F366" s="1">
        <v>0</v>
      </c>
      <c r="G366" s="2">
        <f t="shared" si="8"/>
        <v>5789.63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27938</v>
      </c>
      <c r="D370" s="1">
        <f>'PR-RAS'!E375</f>
        <v>0</v>
      </c>
      <c r="E370" s="1">
        <v>0</v>
      </c>
      <c r="F370" s="1">
        <v>0</v>
      </c>
      <c r="G370" s="2">
        <f t="shared" si="8"/>
        <v>10309.121999999999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113538.75</v>
      </c>
      <c r="E371" s="1">
        <v>0</v>
      </c>
      <c r="F371" s="1">
        <v>0</v>
      </c>
      <c r="G371" s="2">
        <f t="shared" si="8"/>
        <v>84018.675000000003</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36150</v>
      </c>
      <c r="E386" s="1">
        <v>0</v>
      </c>
      <c r="F386" s="1">
        <v>0</v>
      </c>
      <c r="G386" s="2">
        <f t="shared" si="8"/>
        <v>27835.5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36150</v>
      </c>
      <c r="E390" s="1">
        <v>0</v>
      </c>
      <c r="F390" s="1">
        <v>0</v>
      </c>
      <c r="G390" s="2">
        <f t="shared" si="8"/>
        <v>28124.7</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61130</v>
      </c>
      <c r="D403" s="1">
        <f>'PR-RAS'!E408</f>
        <v>149688.75</v>
      </c>
      <c r="E403" s="1">
        <v>0</v>
      </c>
      <c r="F403" s="1">
        <v>0</v>
      </c>
      <c r="G403" s="2">
        <f t="shared" si="8"/>
        <v>144924.01500000001</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1464825</v>
      </c>
      <c r="D407" s="1">
        <f>'PR-RAS'!E412</f>
        <v>1863913.9000000001</v>
      </c>
      <c r="E407" s="1">
        <v>0</v>
      </c>
      <c r="F407" s="1">
        <v>0</v>
      </c>
      <c r="G407" s="2">
        <f t="shared" si="8"/>
        <v>2108217.0368000004</v>
      </c>
      <c r="H407" s="2">
        <f t="shared" si="9"/>
        <v>9.9999999860301614E-2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1399039</v>
      </c>
      <c r="D408" s="1">
        <f>'PR-RAS'!E413</f>
        <v>2092723.92</v>
      </c>
      <c r="E408" s="1">
        <v>0</v>
      </c>
      <c r="F408" s="1">
        <v>0</v>
      </c>
      <c r="G408" s="2">
        <f t="shared" si="8"/>
        <v>2272886.1438799999</v>
      </c>
      <c r="H408" s="2">
        <f t="shared" si="9"/>
        <v>8.0000000074505806E-2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65786</v>
      </c>
      <c r="D409" s="1">
        <f>'PR-RAS'!E414</f>
        <v>0</v>
      </c>
      <c r="E409" s="1">
        <v>0</v>
      </c>
      <c r="F409" s="1">
        <v>0</v>
      </c>
      <c r="G409" s="2">
        <f t="shared" si="8"/>
        <v>26840.687999999998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228810.01999999979</v>
      </c>
      <c r="E410" s="1">
        <v>0</v>
      </c>
      <c r="F410" s="1">
        <v>0</v>
      </c>
      <c r="G410" s="2">
        <f t="shared" si="8"/>
        <v>187166.59635999982</v>
      </c>
      <c r="H410" s="2">
        <f t="shared" si="9"/>
        <v>1.9999999785795808E-2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12542</v>
      </c>
      <c r="D411" s="1">
        <f>'PR-RAS'!E416</f>
        <v>73294.039999999994</v>
      </c>
      <c r="E411" s="1">
        <v>0</v>
      </c>
      <c r="F411" s="1">
        <v>0</v>
      </c>
      <c r="G411" s="2">
        <f t="shared" si="8"/>
        <v>65243.332799999989</v>
      </c>
      <c r="H411" s="2">
        <f t="shared" si="9"/>
        <v>3.9999999993597157E-2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49756</v>
      </c>
      <c r="D413" s="1">
        <f>'PR-RAS'!E418</f>
        <v>67205.39</v>
      </c>
      <c r="E413" s="1">
        <v>0</v>
      </c>
      <c r="F413" s="1">
        <v>0</v>
      </c>
      <c r="G413" s="2">
        <f t="shared" si="8"/>
        <v>75876.713359999994</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1464825</v>
      </c>
      <c r="D633" s="1">
        <f>'PR-RAS'!E639</f>
        <v>1863913.9000000001</v>
      </c>
      <c r="E633" s="1">
        <v>0</v>
      </c>
      <c r="F633" s="1">
        <v>0</v>
      </c>
      <c r="G633" s="2">
        <f t="shared" si="10"/>
        <v>3281756.5696000005</v>
      </c>
      <c r="H633" s="2">
        <f t="shared" si="11"/>
        <v>9.9999999860301614E-2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1399039</v>
      </c>
      <c r="D634" s="1">
        <f>'PR-RAS'!E640</f>
        <v>2092723.92</v>
      </c>
      <c r="E634" s="1">
        <v>0</v>
      </c>
      <c r="F634" s="1">
        <v>0</v>
      </c>
      <c r="G634" s="2">
        <f t="shared" si="10"/>
        <v>3534980.1697200001</v>
      </c>
      <c r="H634" s="2">
        <f t="shared" si="11"/>
        <v>8.0000000074505806E-2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65786</v>
      </c>
      <c r="D635" s="1">
        <f>'PR-RAS'!E641</f>
        <v>0</v>
      </c>
      <c r="E635" s="1">
        <v>0</v>
      </c>
      <c r="F635" s="1">
        <v>0</v>
      </c>
      <c r="G635" s="2">
        <f t="shared" si="10"/>
        <v>41708.324000000001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228810.01999999979</v>
      </c>
      <c r="E636" s="1">
        <v>0</v>
      </c>
      <c r="F636" s="1">
        <v>0</v>
      </c>
      <c r="G636" s="2">
        <f t="shared" si="10"/>
        <v>290588.7253999997</v>
      </c>
      <c r="H636" s="2">
        <f t="shared" si="11"/>
        <v>1.9999999785795808E-2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12542</v>
      </c>
      <c r="D637" s="1">
        <f>'PR-RAS'!E643</f>
        <v>73294.039999999994</v>
      </c>
      <c r="E637" s="1">
        <v>0</v>
      </c>
      <c r="F637" s="1">
        <v>0</v>
      </c>
      <c r="G637" s="2">
        <f t="shared" si="10"/>
        <v>101206.73087999999</v>
      </c>
      <c r="H637" s="2">
        <f t="shared" si="11"/>
        <v>3.9999999993597157E-2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78328</v>
      </c>
      <c r="D639" s="1">
        <f>'PR-RAS'!E645</f>
        <v>0</v>
      </c>
      <c r="E639" s="1">
        <v>0</v>
      </c>
      <c r="F639" s="1">
        <v>0</v>
      </c>
      <c r="G639" s="2">
        <f t="shared" si="10"/>
        <v>49973.264000000003</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155515.97999999981</v>
      </c>
      <c r="E640" s="1">
        <v>0</v>
      </c>
      <c r="F640" s="1">
        <v>0</v>
      </c>
      <c r="G640" s="2">
        <f t="shared" si="10"/>
        <v>198749.42243999976</v>
      </c>
      <c r="H640" s="2">
        <f t="shared" si="11"/>
        <v>2.0000000193249434E-2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95543</v>
      </c>
      <c r="D641" s="1">
        <f>'PR-RAS'!E647</f>
        <v>111028.92</v>
      </c>
      <c r="E641" s="1">
        <v>0</v>
      </c>
      <c r="F641" s="1">
        <v>0</v>
      </c>
      <c r="G641" s="2">
        <f t="shared" si="10"/>
        <v>203264.53759999998</v>
      </c>
      <c r="H641" s="2">
        <f t="shared" si="11"/>
        <v>8.000000000174623E-2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49264</v>
      </c>
      <c r="D642" s="1">
        <f>'PR-RAS'!E649</f>
        <v>124292.54</v>
      </c>
      <c r="E642" s="1">
        <v>0</v>
      </c>
      <c r="F642" s="1">
        <v>0</v>
      </c>
      <c r="G642" s="2">
        <f t="shared" si="10"/>
        <v>190921.26027999999</v>
      </c>
      <c r="H642" s="2">
        <f t="shared" si="11"/>
        <v>0.46000000000640284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1476157</v>
      </c>
      <c r="D643" s="1">
        <f>'PR-RAS'!E650</f>
        <v>1870108.13</v>
      </c>
      <c r="E643" s="1">
        <v>0</v>
      </c>
      <c r="F643" s="1">
        <v>0</v>
      </c>
      <c r="G643" s="2">
        <f t="shared" si="10"/>
        <v>3348911.6329199998</v>
      </c>
      <c r="H643" s="2">
        <f t="shared" si="11"/>
        <v>0.12999999988824129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1401128</v>
      </c>
      <c r="D644" s="1">
        <f>'PR-RAS'!E651</f>
        <v>1934230.27</v>
      </c>
      <c r="E644" s="1">
        <v>0</v>
      </c>
      <c r="F644" s="1">
        <v>0</v>
      </c>
      <c r="G644" s="2">
        <f t="shared" si="10"/>
        <v>3388345.4312200001</v>
      </c>
      <c r="H644" s="2">
        <f t="shared" si="1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124293</v>
      </c>
      <c r="D645" s="1">
        <f>'PR-RAS'!E652</f>
        <v>60170.399999999907</v>
      </c>
      <c r="E645" s="1">
        <v>0</v>
      </c>
      <c r="F645" s="1">
        <v>0</v>
      </c>
      <c r="G645" s="2">
        <f t="shared" si="10"/>
        <v>157544.16719999988</v>
      </c>
      <c r="H645" s="2">
        <f t="shared" si="11"/>
        <v>0.39999999990686774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16</v>
      </c>
      <c r="E647" s="1">
        <v>0</v>
      </c>
      <c r="F647" s="1">
        <v>0</v>
      </c>
      <c r="G647" s="2">
        <f t="shared" si="10"/>
        <v>27.778000000000002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13</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9900</v>
      </c>
      <c r="E654" s="1">
        <v>0</v>
      </c>
      <c r="F654" s="1">
        <v>0</v>
      </c>
      <c r="G654" s="2">
        <f t="shared" si="10"/>
        <v>12929.4</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101412</v>
      </c>
      <c r="D662" s="1">
        <f>'PR-RAS'!E669</f>
        <v>0</v>
      </c>
      <c r="E662" s="1">
        <v>0</v>
      </c>
      <c r="F662" s="1">
        <v>0</v>
      </c>
      <c r="G662" s="2">
        <f t="shared" si="10"/>
        <v>67033.332000000009</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349924</v>
      </c>
      <c r="D703" s="1">
        <f>'PR-RAS'!E710</f>
        <v>422343.43</v>
      </c>
      <c r="E703" s="1">
        <v>0</v>
      </c>
      <c r="F703" s="1">
        <v>0</v>
      </c>
      <c r="G703" s="2">
        <f t="shared" si="10"/>
        <v>838616.82371999987</v>
      </c>
      <c r="H703" s="2">
        <f t="shared" si="11"/>
        <v>0.42999999999301508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19662</v>
      </c>
      <c r="D711" s="1">
        <f>'PR-RAS'!E718</f>
        <v>33213</v>
      </c>
      <c r="E711" s="1">
        <v>0</v>
      </c>
      <c r="F711" s="1">
        <v>0</v>
      </c>
      <c r="G711" s="2">
        <f t="shared" si="10"/>
        <v>61122.479999999996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3663</v>
      </c>
      <c r="D713" s="1">
        <f>'PR-RAS'!E720</f>
        <v>9939.35</v>
      </c>
      <c r="E713" s="1">
        <v>0</v>
      </c>
      <c r="F713" s="1">
        <v>0</v>
      </c>
      <c r="G713" s="2">
        <f t="shared" si="10"/>
        <v>16761.690399999999</v>
      </c>
      <c r="H713" s="2">
        <f t="shared" si="11"/>
        <v>0.3500000000003638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24808</v>
      </c>
      <c r="D718" s="1">
        <f>'PR-RAS'!E725</f>
        <v>15397.65</v>
      </c>
      <c r="E718" s="1">
        <v>0</v>
      </c>
      <c r="F718" s="1">
        <v>0</v>
      </c>
      <c r="G718" s="2">
        <f t="shared" si="10"/>
        <v>39867.566100000004</v>
      </c>
      <c r="H718" s="2">
        <f t="shared" si="11"/>
        <v>0.3500000000003638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12614</v>
      </c>
      <c r="D719" s="1">
        <f>'PR-RAS'!E726</f>
        <v>15675</v>
      </c>
      <c r="E719" s="1">
        <v>0</v>
      </c>
      <c r="F719" s="1">
        <v>0</v>
      </c>
      <c r="G719" s="2">
        <f t="shared" si="10"/>
        <v>31566.151999999998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963732</v>
      </c>
      <c r="D984" s="6">
        <f>BILANCA!E6</f>
        <v>936954.01</v>
      </c>
      <c r="E984" s="6">
        <v>0</v>
      </c>
      <c r="F984" s="6">
        <v>0</v>
      </c>
      <c r="G984" s="7">
        <f t="shared" ref="G984:G1241" si="22">B984/1000*C984+B984/500*D984</f>
        <v>2837.6400199999998</v>
      </c>
      <c r="H984" s="7">
        <f t="shared" si="19"/>
        <v>1.0000000009313226E-2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694140</v>
      </c>
      <c r="D985" s="1">
        <f>BILANCA!E7</f>
        <v>698549.3</v>
      </c>
      <c r="E985" s="1">
        <v>0</v>
      </c>
      <c r="F985" s="1">
        <v>0</v>
      </c>
      <c r="G985" s="2">
        <f t="shared" si="22"/>
        <v>4182.4772000000003</v>
      </c>
      <c r="H985" s="2">
        <f t="shared" si="19"/>
        <v>0.30000000004656613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694140</v>
      </c>
      <c r="D990" s="1">
        <f>BILANCA!E12</f>
        <v>698549.3</v>
      </c>
      <c r="E990" s="1">
        <v>0</v>
      </c>
      <c r="F990" s="1">
        <v>0</v>
      </c>
      <c r="G990" s="2">
        <f t="shared" si="22"/>
        <v>14638.6702</v>
      </c>
      <c r="H990" s="2">
        <f t="shared" si="19"/>
        <v>0.30000000004656613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694140</v>
      </c>
      <c r="D997" s="1">
        <f>BILANCA!E19</f>
        <v>663905.55000000005</v>
      </c>
      <c r="E997" s="1">
        <v>0</v>
      </c>
      <c r="F997" s="1">
        <v>0</v>
      </c>
      <c r="G997" s="2">
        <f t="shared" si="22"/>
        <v>28307.315399999999</v>
      </c>
      <c r="H997" s="2">
        <f t="shared" si="19"/>
        <v>0.44999999995343387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495648</v>
      </c>
      <c r="D998" s="1">
        <f>BILANCA!E20</f>
        <v>495647.72</v>
      </c>
      <c r="E998" s="1">
        <v>0</v>
      </c>
      <c r="F998" s="1">
        <v>0</v>
      </c>
      <c r="G998" s="2">
        <f t="shared" si="22"/>
        <v>22304.151599999997</v>
      </c>
      <c r="H998" s="2">
        <f t="shared" si="19"/>
        <v>0.28000000002793968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15862</v>
      </c>
      <c r="D999" s="1">
        <f>BILANCA!E21</f>
        <v>15862.5</v>
      </c>
      <c r="E999" s="1">
        <v>0</v>
      </c>
      <c r="F999" s="1">
        <v>0</v>
      </c>
      <c r="G999" s="2">
        <f t="shared" si="22"/>
        <v>761.39200000000005</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35816</v>
      </c>
      <c r="D1003" s="1">
        <f>BILANCA!E25</f>
        <v>35816.5</v>
      </c>
      <c r="E1003" s="1">
        <v>0</v>
      </c>
      <c r="F1003" s="1">
        <v>0</v>
      </c>
      <c r="G1003" s="2">
        <f t="shared" si="22"/>
        <v>2148.98</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338133</v>
      </c>
      <c r="D1004" s="1">
        <f>BILANCA!E26</f>
        <v>451671.5</v>
      </c>
      <c r="E1004" s="1">
        <v>0</v>
      </c>
      <c r="F1004" s="1">
        <v>0</v>
      </c>
      <c r="G1004" s="2">
        <f t="shared" si="22"/>
        <v>26070.996000000003</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191319</v>
      </c>
      <c r="D1006" s="1">
        <f>BILANCA!E28</f>
        <v>335092.67</v>
      </c>
      <c r="E1006" s="1">
        <v>0</v>
      </c>
      <c r="F1006" s="1">
        <v>0</v>
      </c>
      <c r="G1006" s="2">
        <f t="shared" si="22"/>
        <v>19814.599819999996</v>
      </c>
      <c r="H1006" s="2">
        <f t="shared" si="19"/>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34643.75</v>
      </c>
      <c r="E1023" s="1">
        <v>0</v>
      </c>
      <c r="F1023" s="1">
        <v>0</v>
      </c>
      <c r="G1023" s="2">
        <f t="shared" si="22"/>
        <v>2771.5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15800</v>
      </c>
      <c r="D1027" s="1">
        <f>BILANCA!E49</f>
        <v>51950</v>
      </c>
      <c r="E1027" s="1">
        <v>0</v>
      </c>
      <c r="F1027" s="1">
        <v>0</v>
      </c>
      <c r="G1027" s="2">
        <f t="shared" si="22"/>
        <v>5266.7999999999993</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15800</v>
      </c>
      <c r="D1028" s="1">
        <f>BILANCA!E50</f>
        <v>17306.25</v>
      </c>
      <c r="E1028" s="1">
        <v>0</v>
      </c>
      <c r="F1028" s="1">
        <v>0</v>
      </c>
      <c r="G1028" s="2">
        <f t="shared" si="22"/>
        <v>2268.5625</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166533</v>
      </c>
      <c r="D1032" s="1">
        <f>BILANCA!E54</f>
        <v>182452.02</v>
      </c>
      <c r="E1032" s="1">
        <v>0</v>
      </c>
      <c r="F1032" s="1">
        <v>0</v>
      </c>
      <c r="G1032" s="2">
        <f t="shared" si="22"/>
        <v>26040.414960000002</v>
      </c>
      <c r="H1032" s="2">
        <f t="shared" si="19"/>
        <v>1.9999999989522621E-2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166533</v>
      </c>
      <c r="D1033" s="1">
        <f>BILANCA!E55</f>
        <v>182452.02</v>
      </c>
      <c r="E1033" s="1">
        <v>0</v>
      </c>
      <c r="F1033" s="1">
        <v>0</v>
      </c>
      <c r="G1033" s="2">
        <f t="shared" si="22"/>
        <v>26571.851999999999</v>
      </c>
      <c r="H1033" s="2">
        <f t="shared" si="19"/>
        <v>1.9999999989522621E-2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269592</v>
      </c>
      <c r="D1046" s="1">
        <f>BILANCA!E68</f>
        <v>238404.71000000002</v>
      </c>
      <c r="E1046" s="1">
        <v>0</v>
      </c>
      <c r="F1046" s="1">
        <v>0</v>
      </c>
      <c r="G1046" s="2">
        <f t="shared" si="22"/>
        <v>47023.28946</v>
      </c>
      <c r="H1046" s="2">
        <f t="shared" si="19"/>
        <v>0.28999999997904524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124293</v>
      </c>
      <c r="D1047" s="1">
        <f>BILANCA!E69</f>
        <v>60170.400000000001</v>
      </c>
      <c r="E1047" s="1">
        <v>0</v>
      </c>
      <c r="F1047" s="1">
        <v>0</v>
      </c>
      <c r="G1047" s="2">
        <f t="shared" si="22"/>
        <v>15656.563200000001</v>
      </c>
      <c r="H1047" s="2">
        <f t="shared" si="19"/>
        <v>0.40000000000145519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124293</v>
      </c>
      <c r="D1048" s="1">
        <f>BILANCA!E70</f>
        <v>60170.400000000001</v>
      </c>
      <c r="E1048" s="1">
        <v>0</v>
      </c>
      <c r="F1048" s="1">
        <v>0</v>
      </c>
      <c r="G1048" s="2">
        <f t="shared" si="22"/>
        <v>15901.197</v>
      </c>
      <c r="H1048" s="2">
        <f t="shared" si="19"/>
        <v>0.40000000000145519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124293</v>
      </c>
      <c r="D1050" s="1">
        <f>BILANCA!E72</f>
        <v>60170.400000000001</v>
      </c>
      <c r="E1050" s="1">
        <v>0</v>
      </c>
      <c r="F1050" s="1">
        <v>0</v>
      </c>
      <c r="G1050" s="2">
        <f t="shared" si="22"/>
        <v>16390.464600000003</v>
      </c>
      <c r="H1050" s="2">
        <f t="shared" si="19"/>
        <v>0.40000000000145519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49756</v>
      </c>
      <c r="D1124" s="1">
        <f>BILANCA!E146</f>
        <v>67205.39</v>
      </c>
      <c r="E1124" s="1">
        <v>0</v>
      </c>
      <c r="F1124" s="1">
        <v>0</v>
      </c>
      <c r="G1124" s="2">
        <f t="shared" si="22"/>
        <v>25967.515979999996</v>
      </c>
      <c r="H1124" s="2">
        <f t="shared" si="23"/>
        <v>0.38999999999941792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49756</v>
      </c>
      <c r="D1137" s="1">
        <f>BILANCA!E159</f>
        <v>67205.39</v>
      </c>
      <c r="E1137" s="1">
        <v>0</v>
      </c>
      <c r="F1137" s="1">
        <v>0</v>
      </c>
      <c r="G1137" s="2">
        <f t="shared" si="22"/>
        <v>28361.684119999998</v>
      </c>
      <c r="H1137" s="2">
        <f t="shared" si="23"/>
        <v>0.38999999999941792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95543</v>
      </c>
      <c r="D1148" s="1">
        <f>BILANCA!E170</f>
        <v>111028.92</v>
      </c>
      <c r="E1148" s="1">
        <v>0</v>
      </c>
      <c r="F1148" s="1">
        <v>0</v>
      </c>
      <c r="G1148" s="2">
        <f t="shared" si="22"/>
        <v>52404.138600000006</v>
      </c>
      <c r="H1148" s="2">
        <f t="shared" si="23"/>
        <v>8.000000000174623E-2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95543</v>
      </c>
      <c r="D1151" s="1">
        <f>BILANCA!E173</f>
        <v>111028.92</v>
      </c>
      <c r="E1151" s="1">
        <v>0</v>
      </c>
      <c r="F1151" s="1">
        <v>0</v>
      </c>
      <c r="G1151" s="2">
        <f t="shared" si="22"/>
        <v>53356.941120000003</v>
      </c>
      <c r="H1151" s="2">
        <f t="shared" si="23"/>
        <v>8.000000000174623E-2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963732</v>
      </c>
      <c r="D1152" s="1">
        <f>BILANCA!E175</f>
        <v>936954.01</v>
      </c>
      <c r="E1152" s="1">
        <v>0</v>
      </c>
      <c r="F1152" s="1">
        <v>0</v>
      </c>
      <c r="G1152" s="2">
        <f t="shared" si="22"/>
        <v>479561.16338000004</v>
      </c>
      <c r="H1152" s="2">
        <f t="shared" si="23"/>
        <v>1.0000000009313226E-2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141508</v>
      </c>
      <c r="D1153" s="1">
        <f>BILANCA!E176</f>
        <v>326715.3</v>
      </c>
      <c r="E1153" s="1">
        <v>0</v>
      </c>
      <c r="F1153" s="1">
        <v>0</v>
      </c>
      <c r="G1153" s="2">
        <f t="shared" si="22"/>
        <v>135139.56200000001</v>
      </c>
      <c r="H1153" s="2">
        <f t="shared" si="23"/>
        <v>0.29999999998835847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141508</v>
      </c>
      <c r="D1154" s="1">
        <f>BILANCA!E177</f>
        <v>177026.55</v>
      </c>
      <c r="E1154" s="1">
        <v>0</v>
      </c>
      <c r="F1154" s="1">
        <v>0</v>
      </c>
      <c r="G1154" s="2">
        <f t="shared" si="22"/>
        <v>84740.948100000009</v>
      </c>
      <c r="H1154" s="2">
        <f t="shared" si="23"/>
        <v>0.45000000001164153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95543</v>
      </c>
      <c r="D1155" s="1">
        <f>BILANCA!E178</f>
        <v>111028.92</v>
      </c>
      <c r="E1155" s="1">
        <v>0</v>
      </c>
      <c r="F1155" s="1">
        <v>0</v>
      </c>
      <c r="G1155" s="2">
        <f t="shared" si="22"/>
        <v>54627.34448</v>
      </c>
      <c r="H1155" s="2">
        <f t="shared" si="23"/>
        <v>8.000000000174623E-2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25889</v>
      </c>
      <c r="D1156" s="1">
        <f>BILANCA!E179</f>
        <v>44052.23</v>
      </c>
      <c r="E1156" s="1">
        <v>0</v>
      </c>
      <c r="F1156" s="1">
        <v>0</v>
      </c>
      <c r="G1156" s="2">
        <f t="shared" si="22"/>
        <v>19720.868579999998</v>
      </c>
      <c r="H1156" s="2">
        <f t="shared" si="23"/>
        <v>0.23000000000320142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301</v>
      </c>
      <c r="D1157" s="1">
        <f>BILANCA!E180</f>
        <v>516.9</v>
      </c>
      <c r="E1157" s="1">
        <v>0</v>
      </c>
      <c r="F1157" s="1">
        <v>0</v>
      </c>
      <c r="G1157" s="2">
        <f t="shared" si="22"/>
        <v>232.25519999999997</v>
      </c>
      <c r="H1157" s="2">
        <f t="shared" si="23"/>
        <v>0.10000000000002274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301</v>
      </c>
      <c r="D1160" s="1">
        <f>BILANCA!E183</f>
        <v>516.9</v>
      </c>
      <c r="E1160" s="1">
        <v>0</v>
      </c>
      <c r="F1160" s="1">
        <v>0</v>
      </c>
      <c r="G1160" s="2">
        <f t="shared" si="22"/>
        <v>236.25959999999998</v>
      </c>
      <c r="H1160" s="2">
        <f t="shared" si="23"/>
        <v>0.10000000000002274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19775</v>
      </c>
      <c r="D1165" s="1">
        <f>BILANCA!E188</f>
        <v>21428.5</v>
      </c>
      <c r="E1165" s="1">
        <v>0</v>
      </c>
      <c r="F1165" s="1">
        <v>0</v>
      </c>
      <c r="G1165" s="2">
        <f t="shared" si="22"/>
        <v>11399.023999999999</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149688.75</v>
      </c>
      <c r="E1166" s="1">
        <v>0</v>
      </c>
      <c r="F1166" s="1">
        <v>0</v>
      </c>
      <c r="G1166" s="2">
        <f t="shared" si="22"/>
        <v>54786.082499999997</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822224</v>
      </c>
      <c r="D1214" s="1">
        <f>BILANCA!E237</f>
        <v>610238.71000000008</v>
      </c>
      <c r="E1214" s="1">
        <v>0</v>
      </c>
      <c r="F1214" s="1">
        <v>0</v>
      </c>
      <c r="G1214" s="2">
        <f t="shared" si="22"/>
        <v>471864.02802000003</v>
      </c>
      <c r="H1214" s="2">
        <f t="shared" si="23"/>
        <v>0.28999999992083758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694140</v>
      </c>
      <c r="D1215" s="1">
        <f>BILANCA!E238</f>
        <v>698549.3</v>
      </c>
      <c r="E1215" s="1">
        <v>0</v>
      </c>
      <c r="F1215" s="1">
        <v>0</v>
      </c>
      <c r="G1215" s="2">
        <f t="shared" si="22"/>
        <v>485167.35519999999</v>
      </c>
      <c r="H1215" s="2">
        <f t="shared" si="23"/>
        <v>0.30000000004656613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694140</v>
      </c>
      <c r="D1216" s="1">
        <f>BILANCA!E239</f>
        <v>698549.3</v>
      </c>
      <c r="E1216" s="1">
        <v>0</v>
      </c>
      <c r="F1216" s="1">
        <v>0</v>
      </c>
      <c r="G1216" s="2">
        <f t="shared" si="22"/>
        <v>487258.59380000003</v>
      </c>
      <c r="H1216" s="2">
        <f t="shared" si="23"/>
        <v>0.30000000004656613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694140</v>
      </c>
      <c r="D1217" s="1">
        <f>BILANCA!E240</f>
        <v>698549.3</v>
      </c>
      <c r="E1217" s="1">
        <v>0</v>
      </c>
      <c r="F1217" s="1">
        <v>0</v>
      </c>
      <c r="G1217" s="2">
        <f t="shared" si="22"/>
        <v>489349.83240000007</v>
      </c>
      <c r="H1217" s="2">
        <f t="shared" si="23"/>
        <v>0.30000000004656613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78328</v>
      </c>
      <c r="D1222" s="1">
        <f>BILANCA!E245</f>
        <v>-155515.97999999998</v>
      </c>
      <c r="E1222" s="1">
        <v>0</v>
      </c>
      <c r="F1222" s="1">
        <v>0</v>
      </c>
      <c r="G1222" s="2">
        <f t="shared" si="22"/>
        <v>-55616.246439999995</v>
      </c>
      <c r="H1222" s="2">
        <f t="shared" si="23"/>
        <v>2.0000000018626451E-2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239948</v>
      </c>
      <c r="D1223" s="1">
        <f>BILANCA!E246</f>
        <v>155793.24</v>
      </c>
      <c r="E1223" s="1">
        <v>0</v>
      </c>
      <c r="F1223" s="1">
        <v>0</v>
      </c>
      <c r="G1223" s="2">
        <f t="shared" si="22"/>
        <v>132368.2752</v>
      </c>
      <c r="H1223" s="2">
        <f t="shared" si="23"/>
        <v>0.23999999999068677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239948</v>
      </c>
      <c r="D1224" s="1">
        <f>BILANCA!E247</f>
        <v>155793.24</v>
      </c>
      <c r="E1224" s="1">
        <v>0</v>
      </c>
      <c r="F1224" s="1">
        <v>0</v>
      </c>
      <c r="G1224" s="2">
        <f t="shared" si="22"/>
        <v>132919.80968000001</v>
      </c>
      <c r="H1224" s="2">
        <f t="shared" si="23"/>
        <v>0.23999999999068677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161620</v>
      </c>
      <c r="D1227" s="1">
        <f>BILANCA!E250</f>
        <v>311309.21999999997</v>
      </c>
      <c r="E1227" s="1">
        <v>0</v>
      </c>
      <c r="F1227" s="1">
        <v>0</v>
      </c>
      <c r="G1227" s="2">
        <f t="shared" si="22"/>
        <v>191354.17935999998</v>
      </c>
      <c r="H1227" s="2">
        <f t="shared" si="23"/>
        <v>0.21999999997206032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161620</v>
      </c>
      <c r="D1229" s="1">
        <f>BILANCA!E252</f>
        <v>311309.21999999997</v>
      </c>
      <c r="E1229" s="1">
        <v>0</v>
      </c>
      <c r="F1229" s="1">
        <v>0</v>
      </c>
      <c r="G1229" s="2">
        <f t="shared" si="22"/>
        <v>192922.65623999998</v>
      </c>
      <c r="H1229" s="2">
        <f t="shared" si="23"/>
        <v>0.21999999997206032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49756</v>
      </c>
      <c r="D1232" s="1">
        <f>BILANCA!E255</f>
        <v>67205.39</v>
      </c>
      <c r="E1232" s="1">
        <v>0</v>
      </c>
      <c r="F1232" s="1">
        <v>0</v>
      </c>
      <c r="G1232" s="2">
        <f t="shared" si="22"/>
        <v>45857.52822</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9600277.1400000006</v>
      </c>
      <c r="E1236" s="1">
        <v>0</v>
      </c>
      <c r="F1236" s="1">
        <v>0</v>
      </c>
      <c r="G1236" s="2">
        <f t="shared" si="22"/>
        <v>4857740.2328400007</v>
      </c>
      <c r="H1236" s="2">
        <f t="shared" si="23"/>
        <v>0.14000000059604645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9600277.1400000006</v>
      </c>
      <c r="E1237" s="1">
        <v>0</v>
      </c>
      <c r="F1237" s="1">
        <v>0</v>
      </c>
      <c r="G1237" s="2">
        <f t="shared" si="22"/>
        <v>4876940.7871200005</v>
      </c>
      <c r="H1237" s="2">
        <f t="shared" si="23"/>
        <v>0.14000000059604645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90</v>
      </c>
      <c r="D1240" s="1">
        <f>BILANCA!E264</f>
        <v>7759.5</v>
      </c>
      <c r="E1240" s="1">
        <v>0</v>
      </c>
      <c r="F1240" s="1">
        <v>0</v>
      </c>
      <c r="G1240" s="2">
        <f t="shared" si="22"/>
        <v>4011.5130000000004</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49666</v>
      </c>
      <c r="D1241" s="1">
        <f>BILANCA!E265</f>
        <v>59445.89</v>
      </c>
      <c r="E1241" s="1">
        <v>0</v>
      </c>
      <c r="F1241" s="1">
        <v>0</v>
      </c>
      <c r="G1241" s="2">
        <f t="shared" si="22"/>
        <v>43487.90724</v>
      </c>
      <c r="H1241" s="2">
        <f t="shared" si="23"/>
        <v>0.11000000000058208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141508</v>
      </c>
      <c r="D1263" s="1">
        <f>BILANCA!E287</f>
        <v>27261.360000000001</v>
      </c>
      <c r="E1263" s="1">
        <v>0</v>
      </c>
      <c r="F1263" s="1">
        <v>0</v>
      </c>
      <c r="G1263" s="2">
        <f t="shared" si="24"/>
        <v>54888.601600000009</v>
      </c>
      <c r="H1263" s="2">
        <f t="shared" si="23"/>
        <v>0.36000000000058208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149765.19</v>
      </c>
      <c r="E1264" s="1">
        <v>0</v>
      </c>
      <c r="F1264" s="1">
        <v>0</v>
      </c>
      <c r="G1264" s="2">
        <f t="shared" si="24"/>
        <v>84168.036780000009</v>
      </c>
      <c r="H1264" s="2">
        <f t="shared" si="23"/>
        <v>0.19000000000232831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36150</v>
      </c>
      <c r="E1265" s="1">
        <v>0</v>
      </c>
      <c r="F1265" s="1">
        <v>0</v>
      </c>
      <c r="G1265" s="2">
        <f t="shared" si="24"/>
        <v>20388.599999999999</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113538.75</v>
      </c>
      <c r="E1266" s="1">
        <v>0</v>
      </c>
      <c r="F1266" s="1">
        <v>0</v>
      </c>
      <c r="G1266" s="2">
        <f t="shared" si="24"/>
        <v>64262.932499999995</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19775</v>
      </c>
      <c r="D1271" s="1">
        <f>BILANCA!E295</f>
        <v>21428.5</v>
      </c>
      <c r="E1271" s="1">
        <v>0</v>
      </c>
      <c r="F1271" s="1">
        <v>0</v>
      </c>
      <c r="G1271" s="2">
        <f t="shared" si="24"/>
        <v>18038.016</v>
      </c>
      <c r="H1271" s="2">
        <f t="shared" si="23"/>
        <v>0.5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1399039</v>
      </c>
      <c r="D1408" s="1">
        <f>'RAS-funkcijski'!E114</f>
        <v>2092723.92</v>
      </c>
      <c r="E1408" s="1">
        <v>0</v>
      </c>
      <c r="F1408" s="1">
        <v>0</v>
      </c>
      <c r="G1408" s="2">
        <f t="shared" si="24"/>
        <v>614293.55240000004</v>
      </c>
      <c r="H1408" s="2">
        <f t="shared" si="27"/>
        <v>8.0000000074505806E-2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1399039</v>
      </c>
      <c r="D1409" s="1">
        <f>'RAS-funkcijski'!E115</f>
        <v>2092723.92</v>
      </c>
      <c r="E1409" s="1">
        <v>0</v>
      </c>
      <c r="F1409" s="1">
        <v>0</v>
      </c>
      <c r="G1409" s="2">
        <f t="shared" si="24"/>
        <v>619878.03923999995</v>
      </c>
      <c r="H1409" s="2">
        <f t="shared" si="27"/>
        <v>8.0000000074505806E-2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1399039</v>
      </c>
      <c r="D1410" s="1">
        <f>'RAS-funkcijski'!E116</f>
        <v>2092723.92</v>
      </c>
      <c r="E1410" s="1">
        <v>0</v>
      </c>
      <c r="F1410" s="1">
        <v>0</v>
      </c>
      <c r="G1410" s="2">
        <f t="shared" si="24"/>
        <v>625462.52607999998</v>
      </c>
      <c r="H1410" s="2">
        <f t="shared" si="27"/>
        <v>8.0000000074505806E-2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1399039</v>
      </c>
      <c r="D1435" s="13">
        <f>'RAS-funkcijski'!E141</f>
        <v>2092723.92</v>
      </c>
      <c r="E1435" s="13">
        <v>0</v>
      </c>
      <c r="F1435" s="13">
        <v>0</v>
      </c>
      <c r="G1435" s="14">
        <f t="shared" si="24"/>
        <v>765074.69708000007</v>
      </c>
      <c r="H1435" s="14">
        <f t="shared" si="27"/>
        <v>8.0000000074505806E-2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141507.68</v>
      </c>
      <c r="D1480" s="6"/>
      <c r="E1480" s="6">
        <v>0</v>
      </c>
      <c r="F1480" s="6">
        <v>0</v>
      </c>
      <c r="G1480" s="7">
        <f t="shared" ref="G1480:G1580" si="34">B1480/1000*C1480</f>
        <v>141.50767999999999</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2129212.7799999998</v>
      </c>
      <c r="D1481" s="1">
        <v>0</v>
      </c>
      <c r="E1481" s="1">
        <v>0</v>
      </c>
      <c r="F1481" s="1">
        <v>0</v>
      </c>
      <c r="G1481" s="2">
        <f t="shared" si="34"/>
        <v>4258.4255599999997</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1979524.0299999998</v>
      </c>
      <c r="D1483" s="1">
        <v>0</v>
      </c>
      <c r="E1483" s="1">
        <v>0</v>
      </c>
      <c r="F1483" s="1">
        <v>0</v>
      </c>
      <c r="G1483" s="2">
        <f t="shared" si="34"/>
        <v>7918.0961199999992</v>
      </c>
      <c r="H1483" s="2">
        <f t="shared" si="35"/>
        <v>2.9999999795109034E-2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1290545.3899999999</v>
      </c>
      <c r="D1484" s="1">
        <v>0</v>
      </c>
      <c r="E1484" s="1">
        <v>0</v>
      </c>
      <c r="F1484" s="1">
        <v>0</v>
      </c>
      <c r="G1484" s="2">
        <f t="shared" si="34"/>
        <v>6452.7269499999993</v>
      </c>
      <c r="H1484" s="2">
        <f t="shared" si="35"/>
        <v>0.38999999989755452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670331.81999999995</v>
      </c>
      <c r="D1485" s="1">
        <v>0</v>
      </c>
      <c r="E1485" s="1">
        <v>0</v>
      </c>
      <c r="F1485" s="1">
        <v>0</v>
      </c>
      <c r="G1485" s="2">
        <f t="shared" si="34"/>
        <v>4021.9909199999997</v>
      </c>
      <c r="H1485" s="2">
        <f t="shared" si="35"/>
        <v>0.18000000005122274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4586.42</v>
      </c>
      <c r="D1486" s="1">
        <v>0</v>
      </c>
      <c r="E1486" s="1">
        <v>0</v>
      </c>
      <c r="F1486" s="1">
        <v>0</v>
      </c>
      <c r="G1486" s="2">
        <f t="shared" si="34"/>
        <v>32.104939999999999</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14060.4</v>
      </c>
      <c r="D1491" s="1">
        <v>0</v>
      </c>
      <c r="E1491" s="1">
        <v>0</v>
      </c>
      <c r="F1491" s="1">
        <v>0</v>
      </c>
      <c r="G1491" s="2">
        <f t="shared" si="34"/>
        <v>168.72479999999999</v>
      </c>
      <c r="H1491" s="2">
        <f t="shared" si="35"/>
        <v>0.3999999999996362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149688.75</v>
      </c>
      <c r="D1492" s="1">
        <v>0</v>
      </c>
      <c r="E1492" s="1">
        <v>0</v>
      </c>
      <c r="F1492" s="1">
        <v>0</v>
      </c>
      <c r="G1492" s="2">
        <f t="shared" si="34"/>
        <v>1945.9537499999999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1944005.16</v>
      </c>
      <c r="D1499" s="1">
        <v>0</v>
      </c>
      <c r="E1499" s="1">
        <v>0</v>
      </c>
      <c r="F1499" s="1">
        <v>0</v>
      </c>
      <c r="G1499" s="2">
        <f t="shared" si="34"/>
        <v>38880.103199999998</v>
      </c>
      <c r="H1499" s="2">
        <f t="shared" si="35"/>
        <v>0.15999999991618097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1944005.16</v>
      </c>
      <c r="D1501" s="1">
        <v>0</v>
      </c>
      <c r="E1501" s="1">
        <v>0</v>
      </c>
      <c r="F1501" s="1">
        <v>0</v>
      </c>
      <c r="G1501" s="2">
        <f t="shared" si="34"/>
        <v>42768.113519999999</v>
      </c>
      <c r="H1501" s="2">
        <f t="shared" si="35"/>
        <v>0.15999999991618097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1275059.46</v>
      </c>
      <c r="D1502" s="1">
        <v>0</v>
      </c>
      <c r="E1502" s="1">
        <v>0</v>
      </c>
      <c r="F1502" s="1">
        <v>0</v>
      </c>
      <c r="G1502" s="2">
        <f t="shared" si="34"/>
        <v>29326.367579999998</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652168.62</v>
      </c>
      <c r="D1503" s="1">
        <v>0</v>
      </c>
      <c r="E1503" s="1">
        <v>0</v>
      </c>
      <c r="F1503" s="1">
        <v>0</v>
      </c>
      <c r="G1503" s="2">
        <f t="shared" si="34"/>
        <v>15652.04688</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4370.18</v>
      </c>
      <c r="D1504" s="1">
        <v>0</v>
      </c>
      <c r="E1504" s="1">
        <v>0</v>
      </c>
      <c r="F1504" s="1">
        <v>0</v>
      </c>
      <c r="G1504" s="2">
        <f t="shared" si="34"/>
        <v>109.25450000000001</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12406.9</v>
      </c>
      <c r="D1509" s="1">
        <v>0</v>
      </c>
      <c r="E1509" s="1">
        <v>0</v>
      </c>
      <c r="F1509" s="1">
        <v>0</v>
      </c>
      <c r="G1509" s="2">
        <f t="shared" si="34"/>
        <v>372.20699999999999</v>
      </c>
      <c r="H1509" s="2">
        <f t="shared" si="35"/>
        <v>0.1000000000003638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326715.30000000005</v>
      </c>
      <c r="D1517" s="1">
        <v>0</v>
      </c>
      <c r="E1517" s="1">
        <v>0</v>
      </c>
      <c r="F1517" s="1">
        <v>0</v>
      </c>
      <c r="G1517" s="2">
        <f t="shared" si="34"/>
        <v>12415.181400000001</v>
      </c>
      <c r="H1517" s="2">
        <f t="shared" si="3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63411.360000000001</v>
      </c>
      <c r="D1518" s="1">
        <v>0</v>
      </c>
      <c r="E1518" s="1">
        <v>0</v>
      </c>
      <c r="F1518" s="1">
        <v>0</v>
      </c>
      <c r="G1518" s="2">
        <f t="shared" si="34"/>
        <v>2473.04304</v>
      </c>
      <c r="H1518" s="2">
        <f t="shared" si="35"/>
        <v>0.36000000000058208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27261.360000000001</v>
      </c>
      <c r="D1524" s="1">
        <v>0</v>
      </c>
      <c r="E1524" s="1">
        <v>0</v>
      </c>
      <c r="F1524" s="1">
        <v>0</v>
      </c>
      <c r="G1524" s="2">
        <f t="shared" si="34"/>
        <v>1226.7611999999999</v>
      </c>
      <c r="H1524" s="2">
        <f t="shared" si="35"/>
        <v>0.36000000000058208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27261.360000000001</v>
      </c>
      <c r="D1530" s="1">
        <v>0</v>
      </c>
      <c r="E1530" s="1">
        <v>0</v>
      </c>
      <c r="F1530" s="1">
        <v>0</v>
      </c>
      <c r="G1530" s="2">
        <f t="shared" si="34"/>
        <v>1390.32936</v>
      </c>
      <c r="H1530" s="2">
        <f t="shared" si="35"/>
        <v>0.36000000000058208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27261.360000000001</v>
      </c>
      <c r="D1531" s="1">
        <v>0</v>
      </c>
      <c r="E1531" s="1">
        <v>0</v>
      </c>
      <c r="F1531" s="1">
        <v>0</v>
      </c>
      <c r="G1531" s="2">
        <f t="shared" si="34"/>
        <v>1417.5907199999999</v>
      </c>
      <c r="H1531" s="2">
        <f t="shared" si="35"/>
        <v>0.36000000000058208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36150</v>
      </c>
      <c r="D1565" s="1">
        <v>0</v>
      </c>
      <c r="E1565" s="1">
        <v>0</v>
      </c>
      <c r="F1565" s="1">
        <v>0</v>
      </c>
      <c r="G1565" s="2">
        <f t="shared" si="34"/>
        <v>3108.8999999999996</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36150</v>
      </c>
      <c r="D1566" s="1">
        <v>0</v>
      </c>
      <c r="E1566" s="1">
        <v>0</v>
      </c>
      <c r="F1566" s="1">
        <v>0</v>
      </c>
      <c r="G1566" s="2">
        <f t="shared" si="34"/>
        <v>3145.0499999999997</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263303.94</v>
      </c>
      <c r="D1576" s="1">
        <v>0</v>
      </c>
      <c r="E1576" s="1">
        <v>0</v>
      </c>
      <c r="F1576" s="1">
        <v>0</v>
      </c>
      <c r="G1576" s="2">
        <f t="shared" si="34"/>
        <v>25540.482180000003</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149765.19</v>
      </c>
      <c r="D1578" s="1">
        <v>0</v>
      </c>
      <c r="E1578" s="1">
        <v>0</v>
      </c>
      <c r="F1578" s="1">
        <v>0</v>
      </c>
      <c r="G1578" s="2">
        <f t="shared" si="34"/>
        <v>14826.75381</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113538.75</v>
      </c>
      <c r="D1579" s="1">
        <v>0</v>
      </c>
      <c r="E1579" s="1">
        <v>0</v>
      </c>
      <c r="F1579" s="1">
        <v>0</v>
      </c>
      <c r="G1579" s="2">
        <f t="shared" si="34"/>
        <v>11353.875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3299</v>
      </c>
      <c r="B1" s="378"/>
      <c r="C1" s="378"/>
    </row>
    <row r="2" spans="1:17" ht="33" customHeight="1" x14ac:dyDescent="0.2">
      <c r="A2" s="379" t="s">
        <v>3300</v>
      </c>
      <c r="B2" s="380"/>
      <c r="C2" s="377"/>
      <c r="D2" s="4"/>
      <c r="E2" s="4"/>
      <c r="F2" s="4"/>
      <c r="G2" s="4"/>
      <c r="H2" s="4"/>
      <c r="I2" s="4"/>
      <c r="J2" s="4"/>
      <c r="K2" s="4"/>
      <c r="L2" s="4"/>
      <c r="M2" s="4"/>
      <c r="N2" s="4"/>
      <c r="O2" s="4"/>
      <c r="P2" s="4"/>
      <c r="Q2" s="4"/>
    </row>
    <row r="3" spans="1:17" ht="18.75" customHeight="1" x14ac:dyDescent="0.2">
      <c r="A3" s="42" t="s">
        <v>3301</v>
      </c>
      <c r="B3" s="381"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6" t="s">
        <v>3383</v>
      </c>
      <c r="C46" s="377"/>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69" t="s">
        <v>3386</v>
      </c>
      <c r="B48" s="385" t="s">
        <v>3387</v>
      </c>
      <c r="C48" s="384"/>
      <c r="D48" s="4"/>
      <c r="E48" s="4"/>
      <c r="F48" s="4"/>
      <c r="G48" s="4"/>
      <c r="H48" s="4"/>
      <c r="I48" s="4"/>
      <c r="J48" s="4"/>
      <c r="K48" s="4"/>
      <c r="L48" s="4"/>
      <c r="M48" s="4"/>
      <c r="N48" s="4"/>
      <c r="O48" s="4"/>
      <c r="P48" s="4"/>
      <c r="Q48" s="4"/>
    </row>
    <row r="49" spans="1:17" ht="34.5" customHeight="1" x14ac:dyDescent="0.2">
      <c r="A49" s="269" t="s">
        <v>3388</v>
      </c>
      <c r="B49" s="383" t="s">
        <v>3389</v>
      </c>
      <c r="C49" s="384"/>
      <c r="D49" s="4"/>
      <c r="E49" s="4"/>
      <c r="F49" s="4"/>
      <c r="G49" s="4"/>
      <c r="H49" s="4"/>
      <c r="I49" s="4"/>
      <c r="J49" s="4"/>
      <c r="K49" s="4"/>
      <c r="L49" s="4"/>
      <c r="M49" s="4"/>
      <c r="N49" s="4"/>
      <c r="O49" s="4"/>
      <c r="P49" s="4"/>
      <c r="Q49" s="4"/>
    </row>
    <row r="50" spans="1:17" ht="34.5" customHeight="1" x14ac:dyDescent="0.2">
      <c r="A50" s="269" t="s">
        <v>3390</v>
      </c>
      <c r="B50" s="383" t="s">
        <v>3391</v>
      </c>
      <c r="C50" s="384"/>
      <c r="D50" s="4"/>
      <c r="E50" s="4"/>
      <c r="F50" s="4"/>
      <c r="G50" s="4"/>
      <c r="H50" s="4"/>
      <c r="I50" s="4"/>
      <c r="J50" s="4"/>
      <c r="K50" s="4"/>
      <c r="L50" s="4"/>
      <c r="M50" s="4"/>
      <c r="N50" s="4"/>
      <c r="O50" s="4"/>
      <c r="P50" s="4"/>
      <c r="Q50" s="4"/>
    </row>
    <row r="51" spans="1:17" ht="31.5" customHeight="1" x14ac:dyDescent="0.2">
      <c r="A51" s="311" t="s">
        <v>3392</v>
      </c>
      <c r="B51" s="382"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46702</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1464825</v>
      </c>
      <c r="I16" s="172">
        <f>'PR-RAS'!E6</f>
        <v>1863913.9000000001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1337909</v>
      </c>
      <c r="I17" s="172">
        <f>'PR-RAS'!E151</f>
        <v>1943035.17</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78328</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155515.97999999981</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694140</v>
      </c>
      <c r="I20" s="175">
        <f>BILANCA!E7</f>
        <v>698549.3</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269592</v>
      </c>
      <c r="I21" s="177">
        <f>BILANCA!E68</f>
        <v>238404.71000000002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141508</v>
      </c>
      <c r="I22" s="177">
        <f>BILANCA!E176</f>
        <v>326715.3</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822224</v>
      </c>
      <c r="I23" s="179">
        <f>BILANCA!E237</f>
        <v>610238.71000000008</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1399039</v>
      </c>
      <c r="I27" s="177">
        <f>'RAS-funkcijski'!E114</f>
        <v>2092723.92</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1399039</v>
      </c>
      <c r="I28" s="181">
        <f>'RAS-funkcijski'!E141</f>
        <v>2092723.92</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141507.68</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326715.30000000005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63411.360000000001</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263303.94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6" zoomScaleNormal="100" workbookViewId="0">
      <selection activeCell="D86" sqref="D8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1464825</v>
      </c>
      <c r="E6" s="53">
        <f>E7+E44+E50+E82+E106+E124+E133+E139</f>
        <v>1863913.9000000001</v>
      </c>
      <c r="F6" s="54">
        <f t="shared" ref="F6:F131" si="0">IF(D6&lt;&gt;0,IF(E6/D6&gt;=100,"&gt;&gt;100",E6/D6*100),"-")</f>
        <v>127.24481764033246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101412</v>
      </c>
      <c r="E50" s="53">
        <f>E51+E54+E59+E62+E65+E68+E71+E74+E77</f>
        <v>9900</v>
      </c>
      <c r="F50" s="54">
        <f t="shared" si="0"/>
        <v>9.7621583244586443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9900</v>
      </c>
      <c r="F59" s="54" t="str">
        <f t="shared" si="0"/>
        <v>-</v>
      </c>
    </row>
    <row r="60" spans="1:6" ht="24" x14ac:dyDescent="0.2">
      <c r="A60" s="55">
        <v>6331</v>
      </c>
      <c r="B60" s="88" t="s">
        <v>163</v>
      </c>
      <c r="C60" s="52" t="s">
        <v>164</v>
      </c>
      <c r="D60" s="244"/>
      <c r="E60" s="244">
        <v>9900</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101412</v>
      </c>
      <c r="E62" s="53">
        <f t="shared" si="13"/>
        <v>0</v>
      </c>
      <c r="F62" s="54">
        <f t="shared" si="0"/>
        <v>0</v>
      </c>
    </row>
    <row r="63" spans="1:6" ht="12.75" customHeight="1" x14ac:dyDescent="0.2">
      <c r="A63" s="55">
        <v>6341</v>
      </c>
      <c r="B63" s="87" t="s">
        <v>169</v>
      </c>
      <c r="C63" s="52" t="s">
        <v>170</v>
      </c>
      <c r="D63" s="244">
        <v>101412</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v>
      </c>
      <c r="E82" s="53">
        <f t="shared" si="19"/>
        <v>0.36</v>
      </c>
      <c r="F82" s="54">
        <f t="shared" si="0"/>
        <v>6</v>
      </c>
    </row>
    <row r="83" spans="1:6" ht="12.75" customHeight="1" x14ac:dyDescent="0.2">
      <c r="A83" s="55">
        <v>641</v>
      </c>
      <c r="B83" s="87" t="s">
        <v>209</v>
      </c>
      <c r="C83" s="52" t="s">
        <v>210</v>
      </c>
      <c r="D83" s="53">
        <f t="shared" ref="D83:E83" si="20">SUM(D84:D90)</f>
        <v>6</v>
      </c>
      <c r="E83" s="53">
        <f t="shared" si="20"/>
        <v>0.36</v>
      </c>
      <c r="F83" s="54">
        <f t="shared" si="0"/>
        <v>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v>
      </c>
      <c r="E85" s="244">
        <v>0.36</v>
      </c>
      <c r="F85" s="54">
        <f t="shared" si="0"/>
        <v>6</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352744</v>
      </c>
      <c r="E106" s="53">
        <f t="shared" si="23"/>
        <v>425883.43</v>
      </c>
      <c r="F106" s="54">
        <f t="shared" si="0"/>
        <v>120.7344221304969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352744</v>
      </c>
      <c r="E112" s="53">
        <f t="shared" si="25"/>
        <v>425883.43</v>
      </c>
      <c r="F112" s="54">
        <f t="shared" si="0"/>
        <v>120.7344221304969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352744</v>
      </c>
      <c r="E117" s="244">
        <v>425883.43</v>
      </c>
      <c r="F117" s="54">
        <f t="shared" si="0"/>
        <v>120.7344221304969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1009112</v>
      </c>
      <c r="E133" s="53">
        <f t="shared" si="30"/>
        <v>1428130.11</v>
      </c>
      <c r="F133" s="54">
        <f t="shared" ref="F133:F223" si="31">IF(D133&lt;&gt;0,IF(E133/D133&gt;=100,"&gt;&gt;100",E133/D133*100),"-")</f>
        <v>141.52344932970772</v>
      </c>
    </row>
    <row r="134" spans="1:6" ht="24" x14ac:dyDescent="0.2">
      <c r="A134" s="55">
        <v>671</v>
      </c>
      <c r="B134" s="234" t="s">
        <v>311</v>
      </c>
      <c r="C134" s="52" t="s">
        <v>312</v>
      </c>
      <c r="D134" s="53">
        <f t="shared" ref="D134:E134" si="32">SUM(D135:D137)</f>
        <v>1009112</v>
      </c>
      <c r="E134" s="53">
        <f t="shared" si="32"/>
        <v>1428130.11</v>
      </c>
      <c r="F134" s="54">
        <f t="shared" si="31"/>
        <v>141.52344932970772</v>
      </c>
    </row>
    <row r="135" spans="1:6" ht="12.75" customHeight="1" x14ac:dyDescent="0.2">
      <c r="A135" s="55">
        <v>6711</v>
      </c>
      <c r="B135" s="87" t="s">
        <v>313</v>
      </c>
      <c r="C135" s="52" t="s">
        <v>314</v>
      </c>
      <c r="D135" s="244">
        <v>1009112</v>
      </c>
      <c r="E135" s="244">
        <v>1428130.11</v>
      </c>
      <c r="F135" s="54">
        <f t="shared" si="31"/>
        <v>141.52344932970772</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1551</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1551</v>
      </c>
      <c r="E150" s="244"/>
      <c r="F150" s="54">
        <f t="shared" si="31"/>
        <v>0</v>
      </c>
    </row>
    <row r="151" spans="1:6" ht="12.75" customHeight="1" x14ac:dyDescent="0.2">
      <c r="A151" s="55">
        <v>3</v>
      </c>
      <c r="B151" s="87" t="s">
        <v>345</v>
      </c>
      <c r="C151" s="52" t="s">
        <v>53</v>
      </c>
      <c r="D151" s="53">
        <f t="shared" ref="D151:E151" si="35">D152+D163+D196+D215+D224+D252+D263</f>
        <v>1337909</v>
      </c>
      <c r="E151" s="53">
        <f t="shared" si="35"/>
        <v>1943035.17</v>
      </c>
      <c r="F151" s="54">
        <f t="shared" si="31"/>
        <v>145.22924728064464</v>
      </c>
    </row>
    <row r="152" spans="1:6" ht="12.75" customHeight="1" x14ac:dyDescent="0.2">
      <c r="A152" s="55">
        <v>31</v>
      </c>
      <c r="B152" s="87" t="s">
        <v>346</v>
      </c>
      <c r="C152" s="52" t="s">
        <v>347</v>
      </c>
      <c r="D152" s="53">
        <f t="shared" ref="D152:E152" si="36">D153+D158+D159</f>
        <v>909362</v>
      </c>
      <c r="E152" s="53">
        <f t="shared" si="36"/>
        <v>1272588.6599999999</v>
      </c>
      <c r="F152" s="54">
        <f t="shared" si="31"/>
        <v>139.94302159096156</v>
      </c>
    </row>
    <row r="153" spans="1:6" ht="12.75" customHeight="1" x14ac:dyDescent="0.2">
      <c r="A153" s="55">
        <v>311</v>
      </c>
      <c r="B153" s="87" t="s">
        <v>348</v>
      </c>
      <c r="C153" s="52" t="s">
        <v>349</v>
      </c>
      <c r="D153" s="53">
        <f t="shared" ref="D153:E153" si="37">SUM(D154:D157)</f>
        <v>741684</v>
      </c>
      <c r="E153" s="53">
        <f t="shared" si="37"/>
        <v>1054550.71</v>
      </c>
      <c r="F153" s="54">
        <f t="shared" si="31"/>
        <v>142.18328964896102</v>
      </c>
    </row>
    <row r="154" spans="1:6" ht="12.75" customHeight="1" x14ac:dyDescent="0.2">
      <c r="A154" s="55">
        <v>3111</v>
      </c>
      <c r="B154" s="87" t="s">
        <v>350</v>
      </c>
      <c r="C154" s="52" t="s">
        <v>351</v>
      </c>
      <c r="D154" s="244">
        <v>741684</v>
      </c>
      <c r="E154" s="244">
        <v>1054550.71</v>
      </c>
      <c r="F154" s="54">
        <f t="shared" si="31"/>
        <v>142.18328964896102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45300</v>
      </c>
      <c r="E158" s="244">
        <v>43750</v>
      </c>
      <c r="F158" s="54">
        <f t="shared" si="31"/>
        <v>96.578366445916117</v>
      </c>
    </row>
    <row r="159" spans="1:6" ht="12.75" customHeight="1" x14ac:dyDescent="0.2">
      <c r="A159" s="55">
        <v>313</v>
      </c>
      <c r="B159" s="87" t="s">
        <v>360</v>
      </c>
      <c r="C159" s="52" t="s">
        <v>361</v>
      </c>
      <c r="D159" s="53">
        <f t="shared" ref="D159:E159" si="38">SUM(D160:D162)</f>
        <v>122378</v>
      </c>
      <c r="E159" s="53">
        <f t="shared" si="38"/>
        <v>174287.95</v>
      </c>
      <c r="F159" s="54">
        <f t="shared" si="31"/>
        <v>142.41771396819692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122378</v>
      </c>
      <c r="E161" s="244">
        <v>174287.95</v>
      </c>
      <c r="F161" s="54">
        <f t="shared" si="31"/>
        <v>142.41771396819692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425294</v>
      </c>
      <c r="E163" s="53">
        <f t="shared" si="39"/>
        <v>665860.09000000008</v>
      </c>
      <c r="F163" s="54">
        <f t="shared" si="31"/>
        <v>156.56465644942088</v>
      </c>
    </row>
    <row r="164" spans="1:6" ht="12.75" customHeight="1" x14ac:dyDescent="0.2">
      <c r="A164" s="55">
        <v>321</v>
      </c>
      <c r="B164" s="87" t="s">
        <v>369</v>
      </c>
      <c r="C164" s="52" t="s">
        <v>370</v>
      </c>
      <c r="D164" s="53">
        <f t="shared" ref="D164:E164" si="40">SUM(D165:D168)</f>
        <v>21537</v>
      </c>
      <c r="E164" s="53">
        <f t="shared" si="40"/>
        <v>38593</v>
      </c>
      <c r="F164" s="54">
        <f t="shared" si="31"/>
        <v>179.19394530343132</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19662</v>
      </c>
      <c r="E166" s="244">
        <v>33213</v>
      </c>
      <c r="F166" s="54">
        <f t="shared" si="31"/>
        <v>168.919743667989</v>
      </c>
    </row>
    <row r="167" spans="1:6" ht="12.75" customHeight="1" x14ac:dyDescent="0.2">
      <c r="A167" s="55">
        <v>3213</v>
      </c>
      <c r="B167" s="87" t="s">
        <v>375</v>
      </c>
      <c r="C167" s="52" t="s">
        <v>376</v>
      </c>
      <c r="D167" s="244">
        <v>1875</v>
      </c>
      <c r="E167" s="244">
        <v>5380</v>
      </c>
      <c r="F167" s="54">
        <f t="shared" si="31"/>
        <v>286.93333333333334</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317073</v>
      </c>
      <c r="E169" s="53">
        <f t="shared" si="41"/>
        <v>505353.18000000005</v>
      </c>
      <c r="F169" s="54">
        <f t="shared" si="31"/>
        <v>159.38070412807147</v>
      </c>
    </row>
    <row r="170" spans="1:6" ht="12.75" customHeight="1" x14ac:dyDescent="0.2">
      <c r="A170" s="55">
        <v>3221</v>
      </c>
      <c r="B170" s="87" t="s">
        <v>381</v>
      </c>
      <c r="C170" s="52" t="s">
        <v>382</v>
      </c>
      <c r="D170" s="244">
        <v>51684</v>
      </c>
      <c r="E170" s="244">
        <v>57908.56</v>
      </c>
      <c r="F170" s="54">
        <f t="shared" si="31"/>
        <v>112.04349508551969</v>
      </c>
    </row>
    <row r="171" spans="1:6" ht="12.75" customHeight="1" x14ac:dyDescent="0.2">
      <c r="A171" s="55">
        <v>3222</v>
      </c>
      <c r="B171" s="87" t="s">
        <v>383</v>
      </c>
      <c r="C171" s="52" t="s">
        <v>384</v>
      </c>
      <c r="D171" s="244">
        <v>251319</v>
      </c>
      <c r="E171" s="244">
        <v>312957.64</v>
      </c>
      <c r="F171" s="54">
        <f t="shared" si="31"/>
        <v>124.52605652577004</v>
      </c>
    </row>
    <row r="172" spans="1:6" ht="12.75" customHeight="1" x14ac:dyDescent="0.2">
      <c r="A172" s="55">
        <v>3223</v>
      </c>
      <c r="B172" s="87" t="s">
        <v>385</v>
      </c>
      <c r="C172" s="52" t="s">
        <v>386</v>
      </c>
      <c r="D172" s="244">
        <v>6538</v>
      </c>
      <c r="E172" s="244">
        <v>116195.33</v>
      </c>
      <c r="F172" s="54">
        <f t="shared" si="31"/>
        <v>1777.2304986234321</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7532</v>
      </c>
      <c r="E174" s="244">
        <v>15919.15</v>
      </c>
      <c r="F174" s="54">
        <f t="shared" si="31"/>
        <v>211.35355815188527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v>2372.5</v>
      </c>
      <c r="F176" s="54" t="str">
        <f t="shared" si="31"/>
        <v>-</v>
      </c>
    </row>
    <row r="177" spans="1:6" ht="12.75" customHeight="1" x14ac:dyDescent="0.2">
      <c r="A177" s="55">
        <v>323</v>
      </c>
      <c r="B177" s="87" t="s">
        <v>395</v>
      </c>
      <c r="C177" s="52" t="s">
        <v>396</v>
      </c>
      <c r="D177" s="53">
        <f t="shared" ref="D177:E177" si="42">SUM(D178:D186)</f>
        <v>40928</v>
      </c>
      <c r="E177" s="53">
        <f t="shared" si="42"/>
        <v>85237.260000000009</v>
      </c>
      <c r="F177" s="54">
        <f t="shared" si="31"/>
        <v>208.26148358092263</v>
      </c>
    </row>
    <row r="178" spans="1:6" ht="12.75" customHeight="1" x14ac:dyDescent="0.2">
      <c r="A178" s="55">
        <v>3231</v>
      </c>
      <c r="B178" s="87" t="s">
        <v>397</v>
      </c>
      <c r="C178" s="52" t="s">
        <v>398</v>
      </c>
      <c r="D178" s="244">
        <v>8252</v>
      </c>
      <c r="E178" s="244">
        <v>8574.25</v>
      </c>
      <c r="F178" s="54">
        <f t="shared" si="31"/>
        <v>103.90511391177897</v>
      </c>
    </row>
    <row r="179" spans="1:6" ht="12.75" customHeight="1" x14ac:dyDescent="0.2">
      <c r="A179" s="55">
        <v>3232</v>
      </c>
      <c r="B179" s="87" t="s">
        <v>399</v>
      </c>
      <c r="C179" s="52" t="s">
        <v>400</v>
      </c>
      <c r="D179" s="244">
        <v>1105</v>
      </c>
      <c r="E179" s="244">
        <v>18330</v>
      </c>
      <c r="F179" s="54">
        <f t="shared" si="31"/>
        <v>1658.8235294117649</v>
      </c>
    </row>
    <row r="180" spans="1:6" ht="12.75" customHeight="1" x14ac:dyDescent="0.2">
      <c r="A180" s="55">
        <v>3233</v>
      </c>
      <c r="B180" s="87" t="s">
        <v>401</v>
      </c>
      <c r="C180" s="52" t="s">
        <v>402</v>
      </c>
      <c r="D180" s="244"/>
      <c r="E180" s="244">
        <v>5808</v>
      </c>
      <c r="F180" s="54" t="str">
        <f t="shared" si="31"/>
        <v>-</v>
      </c>
    </row>
    <row r="181" spans="1:6" ht="12.75" customHeight="1" x14ac:dyDescent="0.2">
      <c r="A181" s="55">
        <v>3234</v>
      </c>
      <c r="B181" s="87" t="s">
        <v>403</v>
      </c>
      <c r="C181" s="52" t="s">
        <v>404</v>
      </c>
      <c r="D181" s="244">
        <v>5215</v>
      </c>
      <c r="E181" s="244">
        <v>13004.31</v>
      </c>
      <c r="F181" s="54">
        <f t="shared" si="31"/>
        <v>249.36356663470755</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3663</v>
      </c>
      <c r="E183" s="244">
        <v>12001.85</v>
      </c>
      <c r="F183" s="54">
        <f t="shared" si="31"/>
        <v>327.65083265083268</v>
      </c>
    </row>
    <row r="184" spans="1:6" ht="12.75" customHeight="1" x14ac:dyDescent="0.2">
      <c r="A184" s="55">
        <v>3237</v>
      </c>
      <c r="B184" s="87" t="s">
        <v>409</v>
      </c>
      <c r="C184" s="52" t="s">
        <v>410</v>
      </c>
      <c r="D184" s="244">
        <v>8021</v>
      </c>
      <c r="E184" s="244">
        <v>18210</v>
      </c>
      <c r="F184" s="54">
        <f t="shared" si="31"/>
        <v>227.02904874703904</v>
      </c>
    </row>
    <row r="185" spans="1:6" ht="12.75" customHeight="1" x14ac:dyDescent="0.2">
      <c r="A185" s="55">
        <v>3238</v>
      </c>
      <c r="B185" s="87" t="s">
        <v>411</v>
      </c>
      <c r="C185" s="52" t="s">
        <v>412</v>
      </c>
      <c r="D185" s="244">
        <v>14030</v>
      </c>
      <c r="E185" s="244">
        <v>5287.5</v>
      </c>
      <c r="F185" s="54">
        <f t="shared" si="31"/>
        <v>37.687099073414117</v>
      </c>
    </row>
    <row r="186" spans="1:6" ht="12.75" customHeight="1" x14ac:dyDescent="0.2">
      <c r="A186" s="55">
        <v>3239</v>
      </c>
      <c r="B186" s="87" t="s">
        <v>413</v>
      </c>
      <c r="C186" s="52" t="s">
        <v>414</v>
      </c>
      <c r="D186" s="244">
        <v>642</v>
      </c>
      <c r="E186" s="244">
        <v>4021.35</v>
      </c>
      <c r="F186" s="54">
        <f t="shared" si="31"/>
        <v>626.37850467289718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45756</v>
      </c>
      <c r="E188" s="53">
        <f t="shared" si="43"/>
        <v>36676.65</v>
      </c>
      <c r="F188" s="54">
        <f t="shared" si="31"/>
        <v>80.157028586414896</v>
      </c>
    </row>
    <row r="189" spans="1:6" ht="12.75" customHeight="1" x14ac:dyDescent="0.2">
      <c r="A189" s="55">
        <v>3291</v>
      </c>
      <c r="B189" s="234" t="s">
        <v>419</v>
      </c>
      <c r="C189" s="52" t="s">
        <v>420</v>
      </c>
      <c r="D189" s="244">
        <v>24808</v>
      </c>
      <c r="E189" s="244">
        <v>15397.65</v>
      </c>
      <c r="F189" s="54">
        <f t="shared" si="31"/>
        <v>62.067276684940339</v>
      </c>
    </row>
    <row r="190" spans="1:6" ht="12.75" customHeight="1" x14ac:dyDescent="0.2">
      <c r="A190" s="55">
        <v>3292</v>
      </c>
      <c r="B190" s="87" t="s">
        <v>421</v>
      </c>
      <c r="C190" s="52" t="s">
        <v>422</v>
      </c>
      <c r="D190" s="244">
        <v>12614</v>
      </c>
      <c r="E190" s="244">
        <v>19305</v>
      </c>
      <c r="F190" s="54">
        <f t="shared" si="31"/>
        <v>153.04423656254954</v>
      </c>
    </row>
    <row r="191" spans="1:6" ht="12.75" customHeight="1" x14ac:dyDescent="0.2">
      <c r="A191" s="55">
        <v>3293</v>
      </c>
      <c r="B191" s="87" t="s">
        <v>423</v>
      </c>
      <c r="C191" s="52" t="s">
        <v>424</v>
      </c>
      <c r="D191" s="244">
        <v>6066</v>
      </c>
      <c r="E191" s="244">
        <v>400</v>
      </c>
      <c r="F191" s="54">
        <f t="shared" si="31"/>
        <v>6.5941312232113418</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v>24</v>
      </c>
      <c r="F193" s="54" t="str">
        <f t="shared" si="31"/>
        <v>-</v>
      </c>
    </row>
    <row r="194" spans="1:6" ht="12.75" customHeight="1" x14ac:dyDescent="0.2">
      <c r="A194" s="55" t="s">
        <v>429</v>
      </c>
      <c r="B194" s="87" t="s">
        <v>430</v>
      </c>
      <c r="C194" s="52" t="s">
        <v>429</v>
      </c>
      <c r="D194" s="244">
        <v>2268</v>
      </c>
      <c r="E194" s="244">
        <v>1550</v>
      </c>
      <c r="F194" s="54">
        <f t="shared" si="31"/>
        <v>68.342151675485013</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3253</v>
      </c>
      <c r="E196" s="53">
        <f t="shared" si="44"/>
        <v>4586.42</v>
      </c>
      <c r="F196" s="54">
        <f t="shared" si="31"/>
        <v>140.99047033507532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3253</v>
      </c>
      <c r="E210" s="53">
        <f t="shared" si="47"/>
        <v>4586.42</v>
      </c>
      <c r="F210" s="54">
        <f t="shared" si="31"/>
        <v>140.99047033507532</v>
      </c>
    </row>
    <row r="211" spans="1:6" ht="12.75" customHeight="1" x14ac:dyDescent="0.2">
      <c r="A211" s="55">
        <v>3431</v>
      </c>
      <c r="B211" s="234" t="s">
        <v>463</v>
      </c>
      <c r="C211" s="52" t="s">
        <v>464</v>
      </c>
      <c r="D211" s="244">
        <v>3253</v>
      </c>
      <c r="E211" s="244">
        <v>4586.42</v>
      </c>
      <c r="F211" s="54">
        <f t="shared" si="31"/>
        <v>140.99047033507532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1337909</v>
      </c>
      <c r="E289" s="53">
        <f t="shared" si="79"/>
        <v>1943035.17</v>
      </c>
      <c r="F289" s="54">
        <f t="shared" si="76"/>
        <v>145.22924728064464</v>
      </c>
    </row>
    <row r="290" spans="1:6" ht="12.75" customHeight="1" x14ac:dyDescent="0.2">
      <c r="A290" s="55" t="s">
        <v>606</v>
      </c>
      <c r="B290" s="87" t="s">
        <v>617</v>
      </c>
      <c r="C290" s="52" t="s">
        <v>618</v>
      </c>
      <c r="D290" s="53">
        <f>IF(D6&gt;=D289,D6-D289,0)</f>
        <v>126916</v>
      </c>
      <c r="E290" s="53">
        <f>IF(E6&gt;=E289,E6-E289,0)</f>
        <v>0</v>
      </c>
      <c r="F290" s="54">
        <f t="shared" si="76"/>
        <v>0</v>
      </c>
    </row>
    <row r="291" spans="1:6" ht="12.75" customHeight="1" x14ac:dyDescent="0.2">
      <c r="A291" s="55" t="s">
        <v>606</v>
      </c>
      <c r="B291" s="87" t="s">
        <v>619</v>
      </c>
      <c r="C291" s="52" t="s">
        <v>620</v>
      </c>
      <c r="D291" s="53">
        <f>IF(D289&gt;=D6,D289-D6,0)</f>
        <v>0</v>
      </c>
      <c r="E291" s="53">
        <f>IF(E289&gt;=E6,E289-E6,0)</f>
        <v>79121.269999999786</v>
      </c>
      <c r="F291" s="54" t="str">
        <f t="shared" si="76"/>
        <v>-</v>
      </c>
    </row>
    <row r="292" spans="1:6" ht="12.75" customHeight="1" x14ac:dyDescent="0.2">
      <c r="A292" s="55">
        <v>92211</v>
      </c>
      <c r="B292" s="87" t="s">
        <v>621</v>
      </c>
      <c r="C292" s="52" t="s">
        <v>622</v>
      </c>
      <c r="D292" s="244">
        <v>12542</v>
      </c>
      <c r="E292" s="244">
        <v>73294.039999999994</v>
      </c>
      <c r="F292" s="54">
        <f t="shared" si="76"/>
        <v>584.38877372029981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49756</v>
      </c>
      <c r="E294" s="244">
        <v>67205.39</v>
      </c>
      <c r="F294" s="54">
        <f t="shared" si="76"/>
        <v>135.06992121553179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61130</v>
      </c>
      <c r="E350" s="53">
        <f t="shared" si="95"/>
        <v>149688.75</v>
      </c>
      <c r="F350" s="54">
        <f t="shared" si="81"/>
        <v>244.86954032389988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61130</v>
      </c>
      <c r="E363" s="53">
        <f t="shared" si="99"/>
        <v>149688.75</v>
      </c>
      <c r="F363" s="54">
        <f t="shared" si="81"/>
        <v>244.86954032389988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61130</v>
      </c>
      <c r="E369" s="53">
        <f t="shared" si="101"/>
        <v>113538.75</v>
      </c>
      <c r="F369" s="54">
        <f t="shared" si="81"/>
        <v>185.73327335187307</v>
      </c>
    </row>
    <row r="370" spans="1:6" ht="12.75" customHeight="1" x14ac:dyDescent="0.2">
      <c r="A370" s="55">
        <v>4221</v>
      </c>
      <c r="B370" s="87" t="s">
        <v>672</v>
      </c>
      <c r="C370" s="52" t="s">
        <v>764</v>
      </c>
      <c r="D370" s="244">
        <v>17330</v>
      </c>
      <c r="E370" s="244"/>
      <c r="F370" s="54">
        <f t="shared" si="81"/>
        <v>0</v>
      </c>
    </row>
    <row r="371" spans="1:6" ht="12.75" customHeight="1" x14ac:dyDescent="0.2">
      <c r="A371" s="55">
        <v>4222</v>
      </c>
      <c r="B371" s="87" t="s">
        <v>765</v>
      </c>
      <c r="C371" s="52" t="s">
        <v>766</v>
      </c>
      <c r="D371" s="244">
        <v>15862</v>
      </c>
      <c r="E371" s="244"/>
      <c r="F371" s="54">
        <f t="shared" si="81"/>
        <v>0</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27938</v>
      </c>
      <c r="E375" s="244"/>
      <c r="F375" s="54">
        <f t="shared" si="81"/>
        <v>0</v>
      </c>
    </row>
    <row r="376" spans="1:6" ht="12.75" customHeight="1" x14ac:dyDescent="0.2">
      <c r="A376" s="55">
        <v>4227</v>
      </c>
      <c r="B376" s="234" t="s">
        <v>684</v>
      </c>
      <c r="C376" s="52" t="s">
        <v>771</v>
      </c>
      <c r="D376" s="244"/>
      <c r="E376" s="244">
        <v>113538.75</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36150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v>36150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61130</v>
      </c>
      <c r="E408" s="53">
        <f t="shared" si="111"/>
        <v>149688.75</v>
      </c>
      <c r="F408" s="54">
        <f t="shared" si="81"/>
        <v>244.86954032389988</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1464825</v>
      </c>
      <c r="E412" s="53">
        <f>E6+E298</f>
        <v>1863913.9000000001</v>
      </c>
      <c r="F412" s="54">
        <f t="shared" si="81"/>
        <v>127.24481764033246</v>
      </c>
    </row>
    <row r="413" spans="1:6" ht="12.75" customHeight="1" x14ac:dyDescent="0.2">
      <c r="A413" s="55" t="s">
        <v>606</v>
      </c>
      <c r="B413" s="87" t="s">
        <v>829</v>
      </c>
      <c r="C413" s="52" t="s">
        <v>830</v>
      </c>
      <c r="D413" s="53">
        <f t="shared" ref="D413:E413" si="112">D289+D350</f>
        <v>1399039</v>
      </c>
      <c r="E413" s="53">
        <f t="shared" si="112"/>
        <v>2092723.92</v>
      </c>
      <c r="F413" s="54">
        <f t="shared" si="81"/>
        <v>149.58295801618112</v>
      </c>
    </row>
    <row r="414" spans="1:6" ht="12.75" customHeight="1" x14ac:dyDescent="0.2">
      <c r="A414" s="55" t="s">
        <v>606</v>
      </c>
      <c r="B414" s="87" t="s">
        <v>831</v>
      </c>
      <c r="C414" s="52" t="s">
        <v>832</v>
      </c>
      <c r="D414" s="53">
        <f t="shared" ref="D414:E414" si="113">IF(D412&gt;=D413,D412-D413,0)</f>
        <v>65786</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228810.01999999979</v>
      </c>
      <c r="F415" s="54" t="str">
        <f t="shared" si="81"/>
        <v>-</v>
      </c>
    </row>
    <row r="416" spans="1:6" ht="12.75" customHeight="1" x14ac:dyDescent="0.2">
      <c r="A416" s="62" t="s">
        <v>835</v>
      </c>
      <c r="B416" s="234" t="s">
        <v>836</v>
      </c>
      <c r="C416" s="63" t="s">
        <v>837</v>
      </c>
      <c r="D416" s="53">
        <f t="shared" ref="D416:E416" si="115">IF(D292-D293+D409-D410&gt;=0,D292-D293+D409-D410,0)</f>
        <v>12542</v>
      </c>
      <c r="E416" s="53">
        <f t="shared" si="115"/>
        <v>73294.039999999994</v>
      </c>
      <c r="F416" s="54">
        <f t="shared" si="81"/>
        <v>584.38877372029981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49756</v>
      </c>
      <c r="E418" s="64">
        <f t="shared" si="117"/>
        <v>67205.39</v>
      </c>
      <c r="F418" s="59">
        <f t="shared" si="81"/>
        <v>135.06992121553179</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1464825</v>
      </c>
      <c r="E639" s="53">
        <f t="shared" si="180"/>
        <v>1863913.9000000001</v>
      </c>
      <c r="F639" s="54">
        <f t="shared" si="119"/>
        <v>127.24481764033246</v>
      </c>
    </row>
    <row r="640" spans="1:6" ht="12.75" customHeight="1" x14ac:dyDescent="0.2">
      <c r="A640" s="55" t="s">
        <v>606</v>
      </c>
      <c r="B640" s="87" t="s">
        <v>1275</v>
      </c>
      <c r="C640" s="52" t="s">
        <v>1276</v>
      </c>
      <c r="D640" s="53">
        <f t="shared" ref="D640:E640" si="181">D413+D528</f>
        <v>1399039</v>
      </c>
      <c r="E640" s="53">
        <f t="shared" si="181"/>
        <v>2092723.92</v>
      </c>
      <c r="F640" s="54">
        <f t="shared" si="119"/>
        <v>149.58295801618112</v>
      </c>
    </row>
    <row r="641" spans="1:6" ht="12.75" customHeight="1" x14ac:dyDescent="0.2">
      <c r="A641" s="55" t="s">
        <v>606</v>
      </c>
      <c r="B641" s="87" t="s">
        <v>1277</v>
      </c>
      <c r="C641" s="52" t="s">
        <v>1278</v>
      </c>
      <c r="D641" s="53">
        <f t="shared" ref="D641:E641" si="182">IF(D639&gt;=D640,D639-D640,0)</f>
        <v>65786</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228810.01999999979</v>
      </c>
      <c r="F642" s="54" t="str">
        <f t="shared" si="119"/>
        <v>-</v>
      </c>
    </row>
    <row r="643" spans="1:6" ht="24" x14ac:dyDescent="0.2">
      <c r="A643" s="62" t="s">
        <v>1281</v>
      </c>
      <c r="B643" s="87" t="s">
        <v>1282</v>
      </c>
      <c r="C643" s="63" t="s">
        <v>1281</v>
      </c>
      <c r="D643" s="53">
        <f t="shared" ref="D643:E643" si="184">IF(D416-D417+D637-D638&gt;=0,D416-D417+D637-D638,0)</f>
        <v>12542</v>
      </c>
      <c r="E643" s="53">
        <f t="shared" si="184"/>
        <v>73294.039999999994</v>
      </c>
      <c r="F643" s="54">
        <f t="shared" si="119"/>
        <v>584.38877372029981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78328</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155515.97999999981</v>
      </c>
      <c r="F646" s="54" t="str">
        <f t="shared" si="119"/>
        <v>-</v>
      </c>
    </row>
    <row r="647" spans="1:6" ht="24" x14ac:dyDescent="0.2">
      <c r="A647" s="57" t="s">
        <v>1289</v>
      </c>
      <c r="B647" s="235" t="s">
        <v>1290</v>
      </c>
      <c r="C647" s="58" t="s">
        <v>1289</v>
      </c>
      <c r="D647" s="245">
        <v>95543</v>
      </c>
      <c r="E647" s="245">
        <v>111028.92</v>
      </c>
      <c r="F647" s="59">
        <f t="shared" si="119"/>
        <v>116.20832504736087</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49264</v>
      </c>
      <c r="E649" s="244">
        <v>124292.54</v>
      </c>
      <c r="F649" s="54">
        <f t="shared" ref="F649:F724" si="188">IF(D649&lt;&gt;0,IF(E649/D649&gt;=100,"&gt;&gt;100",E649/D649*100),"-")</f>
        <v>252.29892010392985</v>
      </c>
    </row>
    <row r="650" spans="1:6" ht="12.75" customHeight="1" x14ac:dyDescent="0.2">
      <c r="A650" s="55" t="s">
        <v>1294</v>
      </c>
      <c r="B650" s="87" t="s">
        <v>1295</v>
      </c>
      <c r="C650" s="52" t="s">
        <v>1294</v>
      </c>
      <c r="D650" s="244">
        <v>1476157</v>
      </c>
      <c r="E650" s="244">
        <v>1870108.13</v>
      </c>
      <c r="F650" s="54">
        <f t="shared" si="188"/>
        <v>126.68761723854576</v>
      </c>
    </row>
    <row r="651" spans="1:6" ht="12.75" customHeight="1" x14ac:dyDescent="0.2">
      <c r="A651" s="55" t="s">
        <v>1296</v>
      </c>
      <c r="B651" s="87" t="s">
        <v>1297</v>
      </c>
      <c r="C651" s="52" t="s">
        <v>1296</v>
      </c>
      <c r="D651" s="244">
        <v>1401128</v>
      </c>
      <c r="E651" s="244">
        <v>1934230.27</v>
      </c>
      <c r="F651" s="54">
        <f t="shared" si="188"/>
        <v>138.04807769168841</v>
      </c>
    </row>
    <row r="652" spans="1:6" ht="24" x14ac:dyDescent="0.2">
      <c r="A652" s="55">
        <v>11</v>
      </c>
      <c r="B652" s="87" t="s">
        <v>1298</v>
      </c>
      <c r="C652" s="52" t="s">
        <v>1299</v>
      </c>
      <c r="D652" s="53">
        <f t="shared" ref="D652:E652" si="189">+D649+D650-D651</f>
        <v>124293</v>
      </c>
      <c r="E652" s="53">
        <f t="shared" si="189"/>
        <v>60170.399999999907</v>
      </c>
      <c r="F652" s="54">
        <f t="shared" si="188"/>
        <v>48.410127682170277</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11</v>
      </c>
      <c r="E654" s="264">
        <v>16</v>
      </c>
      <c r="F654" s="54">
        <f t="shared" si="188"/>
        <v>145.45454545454547</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9</v>
      </c>
      <c r="E656" s="264">
        <v>13</v>
      </c>
      <c r="F656" s="54">
        <f t="shared" si="188"/>
        <v>144.44444444444443</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v>9900</v>
      </c>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101412</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349924</v>
      </c>
      <c r="E710" s="244">
        <v>422343.43</v>
      </c>
      <c r="F710" s="54">
        <f t="shared" si="188"/>
        <v>120.69575965066699</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19662</v>
      </c>
      <c r="E718" s="244">
        <v>33213</v>
      </c>
      <c r="F718" s="54">
        <f t="shared" si="188"/>
        <v>168.919743667989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3663</v>
      </c>
      <c r="E720" s="244">
        <v>9939.35</v>
      </c>
      <c r="F720" s="54">
        <f t="shared" si="188"/>
        <v>271.34452634452634</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24808</v>
      </c>
      <c r="E725" s="244">
        <v>15397.65</v>
      </c>
      <c r="F725" s="54">
        <f t="shared" ref="F725:F979" si="190">IF(D725&lt;&gt;0,IF(E725/D725&gt;=100,"&gt;&gt;100",E725/D725*100),"-")</f>
        <v>62.067276684940339</v>
      </c>
    </row>
    <row r="726" spans="1:6" ht="12.75" customHeight="1" x14ac:dyDescent="0.2">
      <c r="A726" s="55" t="s">
        <v>1429</v>
      </c>
      <c r="B726" s="87" t="s">
        <v>1430</v>
      </c>
      <c r="C726" s="52" t="s">
        <v>1429</v>
      </c>
      <c r="D726" s="244">
        <v>12614</v>
      </c>
      <c r="E726" s="244">
        <v>15675</v>
      </c>
      <c r="F726" s="54">
        <f t="shared" si="190"/>
        <v>124.26668780719837</v>
      </c>
    </row>
    <row r="727" spans="1:6" ht="12.75" customHeight="1" x14ac:dyDescent="0.2">
      <c r="A727" s="55">
        <v>34111</v>
      </c>
      <c r="B727" s="87" t="s">
        <v>1431</v>
      </c>
      <c r="C727" s="52" t="s">
        <v>1432</v>
      </c>
      <c r="D727" s="244"/>
      <c r="E727" s="312"/>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L252" sqref="L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963732</v>
      </c>
      <c r="E6" s="231">
        <f t="shared" si="0"/>
        <v>936954.01</v>
      </c>
      <c r="F6" s="232">
        <f t="shared" ref="F6:F260" si="1">IF(D6&gt;0,IF(E6/D6&gt;=100,"&gt;&gt;100",E6/D6*100),"-")</f>
        <v>97.221427741322273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694140</v>
      </c>
      <c r="E7" s="106">
        <f t="shared" si="2"/>
        <v>698549.3</v>
      </c>
      <c r="F7" s="95">
        <f t="shared" si="1"/>
        <v>100.63521767943067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694140</v>
      </c>
      <c r="E12" s="106">
        <f t="shared" si="3"/>
        <v>698549.3</v>
      </c>
      <c r="F12" s="95">
        <f t="shared" si="1"/>
        <v>100.63521767943067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694140</v>
      </c>
      <c r="E19" s="106">
        <f t="shared" si="5"/>
        <v>663905.55000000005</v>
      </c>
      <c r="F19" s="95">
        <f t="shared" si="1"/>
        <v>95.644329674129153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495648</v>
      </c>
      <c r="E20" s="249">
        <v>495647.72</v>
      </c>
      <c r="F20" s="95">
        <f t="shared" si="1"/>
        <v>99.999943508296212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15862</v>
      </c>
      <c r="E21" s="249">
        <v>15862.5</v>
      </c>
      <c r="F21" s="95">
        <f t="shared" si="1"/>
        <v>100.00315218761821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35816</v>
      </c>
      <c r="E25" s="249">
        <v>35816.5</v>
      </c>
      <c r="F25" s="95">
        <f t="shared" si="1"/>
        <v>100.0013960241233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338133</v>
      </c>
      <c r="E26" s="249">
        <v>451671.5</v>
      </c>
      <c r="F26" s="95">
        <f t="shared" si="1"/>
        <v>133.57805952095774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191319</v>
      </c>
      <c r="E28" s="249">
        <v>335092.67</v>
      </c>
      <c r="F28" s="95">
        <f t="shared" si="1"/>
        <v>175.14866270469739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34643.75</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15800</v>
      </c>
      <c r="E49" s="249">
        <v>51950</v>
      </c>
      <c r="F49" s="95">
        <f t="shared" si="1"/>
        <v>328.79746835443041</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15800</v>
      </c>
      <c r="E50" s="249">
        <v>17306.25</v>
      </c>
      <c r="F50" s="95">
        <f t="shared" si="1"/>
        <v>109.53322784810126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166533</v>
      </c>
      <c r="E54" s="249">
        <v>182452.02</v>
      </c>
      <c r="F54" s="95">
        <f t="shared" si="1"/>
        <v>109.55907838086145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166533</v>
      </c>
      <c r="E55" s="249">
        <v>182452.02</v>
      </c>
      <c r="F55" s="95">
        <f t="shared" si="1"/>
        <v>109.55907838086145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269592</v>
      </c>
      <c r="E68" s="106">
        <f t="shared" si="13"/>
        <v>238404.71000000002</v>
      </c>
      <c r="F68" s="95">
        <f t="shared" si="1"/>
        <v>88.431670821092624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124293</v>
      </c>
      <c r="E69" s="106">
        <f t="shared" si="14"/>
        <v>60170.400000000001</v>
      </c>
      <c r="F69" s="95">
        <f t="shared" si="1"/>
        <v>48.410127682170355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124293</v>
      </c>
      <c r="E70" s="106">
        <f t="shared" si="15"/>
        <v>60170.400000000001</v>
      </c>
      <c r="F70" s="95">
        <f t="shared" si="1"/>
        <v>48.410127682170355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124293</v>
      </c>
      <c r="E72" s="249">
        <v>60170.400000000001</v>
      </c>
      <c r="F72" s="95">
        <f t="shared" si="1"/>
        <v>48.410127682170355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49756</v>
      </c>
      <c r="E146" s="106">
        <f t="shared" si="26"/>
        <v>67205.39</v>
      </c>
      <c r="F146" s="95">
        <f t="shared" si="1"/>
        <v>135.06992121553179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49756</v>
      </c>
      <c r="E159" s="249">
        <v>67205.39</v>
      </c>
      <c r="F159" s="95">
        <f t="shared" si="1"/>
        <v>135.06992121553179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95543</v>
      </c>
      <c r="E170" s="106">
        <f t="shared" si="29"/>
        <v>111028.92</v>
      </c>
      <c r="F170" s="95">
        <f t="shared" si="1"/>
        <v>116.20832504736087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95543</v>
      </c>
      <c r="E173" s="249">
        <v>111028.92</v>
      </c>
      <c r="F173" s="95">
        <f t="shared" si="1"/>
        <v>116.20832504736087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963732</v>
      </c>
      <c r="E175" s="106">
        <f t="shared" si="30"/>
        <v>936954.01</v>
      </c>
      <c r="F175" s="95">
        <f t="shared" si="1"/>
        <v>97.221427741322273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141508</v>
      </c>
      <c r="E176" s="106">
        <f t="shared" si="31"/>
        <v>326715.3</v>
      </c>
      <c r="F176" s="95">
        <f t="shared" si="1"/>
        <v>230.88115159566951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141508</v>
      </c>
      <c r="E177" s="106">
        <f t="shared" si="32"/>
        <v>177026.55</v>
      </c>
      <c r="F177" s="95">
        <f t="shared" si="1"/>
        <v>125.10002968030076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95543</v>
      </c>
      <c r="E178" s="249">
        <v>111028.92</v>
      </c>
      <c r="F178" s="95">
        <f t="shared" si="1"/>
        <v>116.20832504736087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25889</v>
      </c>
      <c r="E179" s="249">
        <v>44052.23</v>
      </c>
      <c r="F179" s="95">
        <f t="shared" si="1"/>
        <v>170.15809803391403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301</v>
      </c>
      <c r="E180" s="106">
        <f t="shared" si="33"/>
        <v>516.9</v>
      </c>
      <c r="F180" s="95">
        <f t="shared" si="1"/>
        <v>171.72757475083057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301</v>
      </c>
      <c r="E183" s="249">
        <v>516.9</v>
      </c>
      <c r="F183" s="95">
        <f t="shared" si="1"/>
        <v>171.72757475083057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19775</v>
      </c>
      <c r="E188" s="249">
        <v>21428.5</v>
      </c>
      <c r="F188" s="95">
        <f t="shared" si="1"/>
        <v>108.36156763590392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149688.75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822224</v>
      </c>
      <c r="E237" s="106">
        <f t="shared" si="41"/>
        <v>610238.71000000008</v>
      </c>
      <c r="F237" s="95">
        <f t="shared" si="1"/>
        <v>74.218061015003229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694140</v>
      </c>
      <c r="E238" s="106">
        <f t="shared" si="42"/>
        <v>698549.3</v>
      </c>
      <c r="F238" s="95">
        <f t="shared" si="1"/>
        <v>100.63521767943067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694140</v>
      </c>
      <c r="E239" s="106">
        <f t="shared" si="43"/>
        <v>698549.3</v>
      </c>
      <c r="F239" s="95">
        <f t="shared" si="1"/>
        <v>100.63521767943067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694140</v>
      </c>
      <c r="E240" s="249">
        <v>698549.3</v>
      </c>
      <c r="F240" s="95">
        <f t="shared" si="1"/>
        <v>100.63521767943067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78328</v>
      </c>
      <c r="E245" s="106">
        <f t="shared" si="45"/>
        <v>-155515.97999999998</v>
      </c>
      <c r="F245" s="95">
        <f t="shared" si="1"/>
        <v>-198.54455622510469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239948</v>
      </c>
      <c r="E246" s="106">
        <f t="shared" si="46"/>
        <v>155793.24</v>
      </c>
      <c r="F246" s="95">
        <f t="shared" si="1"/>
        <v>64.927917715505018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239948</v>
      </c>
      <c r="E247" s="249">
        <v>155793.24</v>
      </c>
      <c r="F247" s="95">
        <f t="shared" si="1"/>
        <v>64.927917715505018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161620</v>
      </c>
      <c r="E250" s="106">
        <f t="shared" si="47"/>
        <v>311309.21999999997</v>
      </c>
      <c r="F250" s="95">
        <f t="shared" si="1"/>
        <v>192.61800519737656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161620</v>
      </c>
      <c r="E252" s="249">
        <v>311309.21999999997</v>
      </c>
      <c r="F252" s="95">
        <f t="shared" si="1"/>
        <v>192.61800519737656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49756</v>
      </c>
      <c r="E255" s="249">
        <v>67205.39</v>
      </c>
      <c r="F255" s="95">
        <f t="shared" si="1"/>
        <v>135.06992121553179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9600277.1400000006</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v>9600277.1400000006</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90</v>
      </c>
      <c r="E264" s="249">
        <v>7759.5</v>
      </c>
      <c r="F264" s="95">
        <f t="shared" si="50"/>
        <v>8621.6666666666661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49666</v>
      </c>
      <c r="E265" s="249">
        <v>59445.89</v>
      </c>
      <c r="F265" s="95">
        <f t="shared" si="50"/>
        <v>119.69131800426851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141508</v>
      </c>
      <c r="E287" s="249">
        <v>27261.360000000001</v>
      </c>
      <c r="F287" s="95">
        <f t="shared" si="50"/>
        <v>19.264889617548125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v>149765.19</v>
      </c>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36150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113538.75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v>19775</v>
      </c>
      <c r="E295" s="249">
        <v>21428.5</v>
      </c>
      <c r="F295" s="95">
        <f t="shared" si="50"/>
        <v>108.36156763590392</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1399039</v>
      </c>
      <c r="E114" s="83">
        <f t="shared" si="22"/>
        <v>2092723.92</v>
      </c>
      <c r="F114" s="65">
        <f t="shared" si="1"/>
        <v>149.58295801618112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1399039</v>
      </c>
      <c r="E115" s="83">
        <f t="shared" si="23"/>
        <v>2092723.92</v>
      </c>
      <c r="F115" s="65">
        <f t="shared" si="1"/>
        <v>149.58295801618112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1399039</v>
      </c>
      <c r="E116" s="251">
        <v>2092723.92</v>
      </c>
      <c r="F116" s="65">
        <f t="shared" si="1"/>
        <v>149.58295801618112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1399039</v>
      </c>
      <c r="E141" s="108">
        <f t="shared" si="28"/>
        <v>2092723.92</v>
      </c>
      <c r="F141" s="84">
        <f t="shared" si="1"/>
        <v>149.58295801618112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5"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141507.68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2129212.7799999998</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1979524.0299999998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1290545.3899999999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670331.81999999995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4586.42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14060.4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149688.75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1944005.16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1944005.16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1275059.46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652168.62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4370.18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12406.9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326715.30000000005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63411.360000000001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27261.360000000001</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27261.360000000001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27261.360000000001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36150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36150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263303.94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149765.19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113538.75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46702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2023-01-31T18:28:44Z</cp:lastPrinted>
  <dcterms:created xsi:type="dcterms:W3CDTF">2022-04-01T05:14:30Z</dcterms:created>
  <dcterms:modified xsi:type="dcterms:W3CDTF">2023-01-31T18:29:12Z</dcterms:modified>
</cp:coreProperties>
</file>